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ash_holland_austrade_gov_au/Documents/Documents/Austrade/Content/TRA/RTSA 2023-24 Regional files for TRA website/Regional Tourism Satellite Account 2023-24 data files/"/>
    </mc:Choice>
  </mc:AlternateContent>
  <xr:revisionPtr revIDLastSave="3" documentId="13_ncr:1_{0E3D52D8-3A17-47D4-86CD-40F31E47AD77}" xr6:coauthVersionLast="47" xr6:coauthVersionMax="47" xr10:uidLastSave="{9DBF955F-F639-4857-8984-9270C32C0AAD}"/>
  <bookViews>
    <workbookView xWindow="39090" yWindow="165" windowWidth="18285" windowHeight="14265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<sst xmlns="http://schemas.openxmlformats.org/spreadsheetml/2006/main" count="188" uniqueCount="109">
  <si>
    <t>VICTORIA</t>
  </si>
  <si>
    <t>2016–17</t>
  </si>
  <si>
    <t>2017–18</t>
  </si>
  <si>
    <t>2018–19</t>
  </si>
  <si>
    <t>2019–20</t>
  </si>
  <si>
    <t>2020–21</t>
  </si>
  <si>
    <t>2021–22</t>
  </si>
  <si>
    <t>2022–23</t>
  </si>
  <si>
    <t>Gross value added</t>
  </si>
  <si>
    <t>DIRECT</t>
  </si>
  <si>
    <t>INDIRECT</t>
  </si>
  <si>
    <t>TOTAL</t>
  </si>
  <si>
    <t>Gross regional product</t>
  </si>
  <si>
    <t>Fiilled jobs</t>
  </si>
  <si>
    <t>000</t>
  </si>
  <si>
    <t>Tourism consumption</t>
  </si>
  <si>
    <t>CONSUMPTION</t>
  </si>
  <si>
    <t>$ million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</si>
  <si>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</si>
  <si>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</si>
  <si>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</si>
  <si>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</si>
  <si>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</si>
  <si>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</si>
  <si>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</si>
  <si>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</si>
  <si>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Travel agency and tour operator services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</si>
  <si>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</si>
  <si>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</si>
  <si>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</si>
  <si>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</si>
  <si>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</si>
  <si>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</si>
  <si>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</si>
  <si>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</si>
  <si>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</si>
  <si>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</si>
  <si>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Direct tourism consumption</t>
  </si>
  <si>
    <t>Tourism characteristic industries</t>
  </si>
  <si>
    <t>Accommodation</t>
  </si>
  <si>
    <t>Ownership of dwellings</t>
  </si>
  <si>
    <t>Cafes, restaurants and takeaway food services</t>
  </si>
  <si>
    <t>Clubs, pubs, taverns &amp; bars</t>
  </si>
  <si>
    <t>Rail transport</t>
  </si>
  <si>
    <t>Taxi transport</t>
  </si>
  <si>
    <t>Other road transport</t>
  </si>
  <si>
    <t>Air, water and other transport</t>
  </si>
  <si>
    <t>Motor vehicle hiring</t>
  </si>
  <si>
    <t>Cultural services</t>
  </si>
  <si>
    <t>Casinos and other gambling services</t>
  </si>
  <si>
    <t>Other sports and recreation services</t>
  </si>
  <si>
    <t>Total tourism characteristic industries</t>
  </si>
  <si>
    <t>Tourism connected industries</t>
  </si>
  <si>
    <t>Automotive fuel retailing</t>
  </si>
  <si>
    <t>Other retail trade</t>
  </si>
  <si>
    <t>Education and training</t>
  </si>
  <si>
    <t>Total tourism connected industries</t>
  </si>
  <si>
    <t>All other industries</t>
  </si>
  <si>
    <t>Direct tourism GVA</t>
  </si>
  <si>
    <t>Filled jobs</t>
  </si>
  <si>
    <t>Full -time</t>
  </si>
  <si>
    <t>Part-time</t>
  </si>
  <si>
    <t>Total</t>
  </si>
  <si>
    <t>Tourism industries</t>
  </si>
  <si>
    <t>Clubs, pubs, taverns and bars</t>
  </si>
  <si>
    <t>Road transport and transport equipment rental</t>
  </si>
  <si>
    <t>Retail trade</t>
  </si>
  <si>
    <t>Direct tourism filled jobs</t>
  </si>
  <si>
    <t>Note: Rail transport filled jobs is included in Air, water and other transport</t>
  </si>
  <si>
    <t>Consumption</t>
  </si>
  <si>
    <t xml:space="preserve"> Gross value added </t>
  </si>
  <si>
    <t xml:space="preserve"> Gross regional product </t>
  </si>
  <si>
    <t>'000</t>
  </si>
  <si>
    <t>Melbourne</t>
  </si>
  <si>
    <t>Wimmera</t>
  </si>
  <si>
    <t>Mallee</t>
  </si>
  <si>
    <t>Great Ocean Road</t>
  </si>
  <si>
    <t>Western Grampians</t>
  </si>
  <si>
    <t>Bendigo Loddon</t>
  </si>
  <si>
    <t>Peninsula</t>
  </si>
  <si>
    <t>Central Murray</t>
  </si>
  <si>
    <t>Goulburn</t>
  </si>
  <si>
    <t>High Country</t>
  </si>
  <si>
    <t>Lakes</t>
  </si>
  <si>
    <t>Gippsland</t>
  </si>
  <si>
    <t>Yarra Valley and the Dandenong Ranges</t>
  </si>
  <si>
    <t>Geelong and the Bellarine</t>
  </si>
  <si>
    <t>Macedon</t>
  </si>
  <si>
    <t>Spa Country</t>
  </si>
  <si>
    <t>Ballarat</t>
  </si>
  <si>
    <t>Central Highlands</t>
  </si>
  <si>
    <t>Murray East</t>
  </si>
  <si>
    <t>Phillip Island</t>
  </si>
  <si>
    <t>Capital city Victoria</t>
  </si>
  <si>
    <t>Regional Victoria</t>
  </si>
  <si>
    <t>Rest of Australia (Victoria)</t>
  </si>
  <si>
    <t>-</t>
  </si>
  <si>
    <t>Total direct contribution Victoria</t>
  </si>
  <si>
    <t>Total indirect contribution Victoria</t>
  </si>
  <si>
    <t>Total contribution Victoria</t>
  </si>
  <si>
    <t>* Note: the sum of regions may not add to total due to rounding.</t>
  </si>
  <si>
    <t>$ millon Basic price</t>
  </si>
  <si>
    <t>$ millon Purchaser's price</t>
  </si>
  <si>
    <t>2023–24</t>
  </si>
  <si>
    <t>2023–24 (000)</t>
  </si>
  <si>
    <t xml:space="preserve"> $ million - purchaser's price </t>
  </si>
  <si>
    <t xml:space="preserve"> $ million - basic price </t>
  </si>
  <si>
    <t>VICTORIA, 2023–24*</t>
  </si>
  <si>
    <t>BENDIGO LODDON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</si>
</sst>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</numFmts>
  <fonts count="25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0"/>
        <bgColor indexed="64"/>
      </patternFill>
    </fill>
  </fills>
  <borders count="19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  <border>
      <left style="thin">
        <color rgb="FFDEDBD5"/>
      </left>
      <right style="thin">
        <color rgb="FFDEDBD5"/>
      </right>
      <top style="thin">
        <color rgb="FFDEDBD5"/>
      </top>
      <bottom style="thin">
        <color rgb="FFDEDBD5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4" applyNumberFormat="0" applyBorder="0" applyProtection="0">
      <alignment horizontal="left" vertical="center"/>
    </xf>
    <xf numFmtId="165" fontId="7" fillId="0" borderId="5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2">
      <alignment horizontal="left" vertical="center" indent="1"/>
      <protection locked="0"/>
    </xf>
  </cellStyleXfs>
  <cellXfs count="63">
    <xf numFmtId="0" fontId="0" fillId="0" borderId="0" xfId="0"/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horizontal="left" vertical="center" indent="1"/>
    </xf>
    <xf numFmtId="0" fontId="11" fillId="0" borderId="3" xfId="0" applyFont="1" applyBorder="1" applyAlignment="1">
      <alignment horizontal="left" vertical="center" indent="1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6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14" fillId="6" borderId="6" xfId="0" applyFont="1" applyFill="1" applyBorder="1"/>
    <xf numFmtId="0" fontId="2" fillId="6" borderId="0" xfId="0" applyFont="1" applyFill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9" fillId="6" borderId="8" xfId="0" applyFont="1" applyFill="1" applyBorder="1"/>
    <xf numFmtId="0" fontId="19" fillId="6" borderId="9" xfId="0" applyFont="1" applyFill="1" applyBorder="1" applyAlignment="1">
      <alignment horizontal="left" vertical="center" indent="1"/>
    </xf>
    <xf numFmtId="0" fontId="19" fillId="6" borderId="9" xfId="0" applyFont="1" applyFill="1" applyBorder="1" applyAlignment="1">
      <alignment vertical="center"/>
    </xf>
    <xf numFmtId="49" fontId="19" fillId="6" borderId="10" xfId="0" quotePrefix="1" applyNumberFormat="1" applyFont="1" applyFill="1" applyBorder="1" applyAlignment="1">
      <alignment horizontal="center" vertical="center"/>
    </xf>
    <xf numFmtId="0" fontId="2" fillId="6" borderId="14" xfId="0" applyFont="1" applyFill="1" applyBorder="1"/>
    <xf numFmtId="3" fontId="2" fillId="6" borderId="14" xfId="0" applyNumberFormat="1" applyFont="1" applyFill="1" applyBorder="1" applyAlignment="1">
      <alignment horizontal="right"/>
    </xf>
    <xf numFmtId="168" fontId="2" fillId="6" borderId="14" xfId="0" applyNumberFormat="1" applyFont="1" applyFill="1" applyBorder="1" applyAlignment="1">
      <alignment horizontal="right"/>
    </xf>
    <xf numFmtId="167" fontId="10" fillId="0" borderId="0" xfId="0" applyNumberFormat="1" applyFont="1"/>
    <xf numFmtId="0" fontId="23" fillId="0" borderId="0" xfId="0" applyFont="1"/>
    <xf numFmtId="0" fontId="24" fillId="0" borderId="0" xfId="0" applyFont="1"/>
    <xf numFmtId="167" fontId="10" fillId="0" borderId="2" xfId="0" applyNumberFormat="1" applyFont="1" applyBorder="1"/>
    <xf numFmtId="3" fontId="10" fillId="0" borderId="2" xfId="0" applyNumberFormat="1" applyFont="1" applyBorder="1"/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8" fillId="6" borderId="0" xfId="0" applyFont="1" applyFill="1"/>
    <xf numFmtId="0" fontId="8" fillId="6" borderId="0" xfId="0" applyFont="1" applyFill="1" applyAlignment="1">
      <alignment vertical="center" wrapText="1"/>
    </xf>
    <xf numFmtId="168" fontId="8" fillId="6" borderId="0" xfId="0" applyNumberFormat="1" applyFont="1" applyFill="1" applyAlignment="1">
      <alignment vertical="center" wrapText="1"/>
    </xf>
    <xf numFmtId="0" fontId="10" fillId="0" borderId="2" xfId="0" applyFont="1" applyBorder="1"/>
    <xf numFmtId="168" fontId="10" fillId="0" borderId="2" xfId="0" applyNumberFormat="1" applyFont="1" applyBorder="1"/>
    <xf numFmtId="168" fontId="11" fillId="0" borderId="2" xfId="0" applyNumberFormat="1" applyFont="1" applyBorder="1"/>
    <xf numFmtId="0" fontId="10" fillId="0" borderId="0" xfId="0" applyFont="1"/>
    <xf numFmtId="0" fontId="2" fillId="6" borderId="0" xfId="0" quotePrefix="1" applyFont="1" applyFill="1" applyAlignment="1">
      <alignment vertical="center"/>
    </xf>
    <xf numFmtId="0" fontId="2" fillId="6" borderId="0" xfId="0" applyFont="1" applyFill="1" applyAlignment="1">
      <alignment vertical="center"/>
    </xf>
    <xf numFmtId="168" fontId="2" fillId="6" borderId="0" xfId="0" applyNumberFormat="1" applyFont="1" applyFill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168" fontId="8" fillId="6" borderId="0" xfId="6" applyNumberFormat="1" applyFont="1" applyFill="1"/>
    <xf numFmtId="167" fontId="10" fillId="0" borderId="2" xfId="0" applyNumberFormat="1" applyFont="1" applyBorder="1" applyAlignment="1">
      <alignment vertical="center"/>
    </xf>
    <xf numFmtId="1" fontId="10" fillId="0" borderId="18" xfId="0" applyNumberFormat="1" applyFont="1" applyBorder="1" applyAlignment="1">
      <alignment horizontal="right" vertical="center"/>
    </xf>
    <xf numFmtId="167" fontId="10" fillId="0" borderId="18" xfId="0" applyNumberFormat="1" applyFont="1" applyBorder="1" applyAlignment="1">
      <alignment horizontal="right" vertical="center"/>
    </xf>
    <xf numFmtId="167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vertical="center"/>
    </xf>
    <xf numFmtId="1" fontId="10" fillId="0" borderId="2" xfId="0" applyNumberFormat="1" applyFont="1" applyBorder="1" applyAlignment="1">
      <alignment horizontal="right" vertical="center"/>
    </xf>
    <xf numFmtId="0" fontId="2" fillId="6" borderId="0" xfId="0" applyFont="1" applyFill="1" applyAlignment="1">
      <alignment horizontal="center" vertical="center"/>
    </xf>
    <xf numFmtId="0" fontId="2" fillId="6" borderId="0" xfId="0" quotePrefix="1" applyFont="1" applyFill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textRotation="90"/>
    </xf>
    <xf numFmtId="0" fontId="16" fillId="0" borderId="13" xfId="0" applyFont="1" applyBorder="1" applyAlignment="1">
      <alignment horizontal="center" vertical="center" textRotation="90"/>
    </xf>
    <xf numFmtId="0" fontId="16" fillId="0" borderId="15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10703</xdr:colOff>
      <xdr:row>0</xdr:row>
      <xdr:rowOff>1162499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DE2BAF-2539-1C15-819A-24442A71F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870843" cy="11624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20266</xdr:colOff>
      <xdr:row>0</xdr:row>
      <xdr:rowOff>885159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D28906-4B9C-F060-5207-633FE2585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28617" cy="885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20706</xdr:colOff>
      <xdr:row>0</xdr:row>
      <xdr:rowOff>860355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8EF0B4-3EC5-C32F-3F9C-9BF85D905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166277" cy="860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0</xdr:row>
      <xdr:rowOff>927891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454552-96BE-CB9E-A2C3-AB452247B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28641" cy="927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10241</xdr:colOff>
      <xdr:row>0</xdr:row>
      <xdr:rowOff>1352197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6CB627C-4407-B90A-DA86-9A8FFE224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019435" cy="1352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GridLines="0" tabSelected="1" zoomScale="89" zoomScaleNormal="89" workbookViewId="0">
      <selection activeCell="K1" sqref="K1"/>
    </sheetView>
  </sheetViews>
  <sheetFormatPr defaultColWidth="10.453125" defaultRowHeight="15" customHeight="1" x14ac:dyDescent="0.35"/>
  <cols>
    <col min="1" max="1" width="19.453125" customWidth="1"/>
  </cols>
  <sheetData>
    <row r="1" spans="1:9" ht="91.5" customHeight="1" x14ac:dyDescent="0.35"/>
    <row r="2" spans="1:9" ht="22.5" customHeight="1" x14ac:dyDescent="0.6">
      <c r="A2" s="29" t="s">
        <v>108</v>
      </c>
      <c r="B2" s="29"/>
      <c r="C2" s="29"/>
      <c r="D2" s="29"/>
    </row>
    <row r="3" spans="1:9" ht="15.5" x14ac:dyDescent="0.35">
      <c r="A3" s="30" t="s">
        <v>0</v>
      </c>
      <c r="B3" s="30"/>
      <c r="C3" s="30"/>
      <c r="D3" s="30"/>
    </row>
    <row r="4" spans="1:9" ht="14.5" x14ac:dyDescent="0.35">
      <c r="A4" s="33"/>
      <c r="B4" s="34" t="s">
        <v>1</v>
      </c>
      <c r="C4" s="34" t="s">
        <v>2</v>
      </c>
      <c r="D4" s="34" t="s">
        <v>3</v>
      </c>
      <c r="E4" s="34" t="s">
        <v>4</v>
      </c>
      <c r="F4" s="34" t="s">
        <v>5</v>
      </c>
      <c r="G4" s="34" t="s">
        <v>6</v>
      </c>
      <c r="H4" s="34" t="s">
        <v>7</v>
      </c>
      <c r="I4" s="34" t="s">
        <v>103</v>
      </c>
    </row>
    <row r="5" spans="1:9" ht="14.5" x14ac:dyDescent="0.35">
      <c r="A5" s="33" t="s">
        <v>8</v>
      </c>
      <c r="B5" s="56" t="s">
        <v>101</v>
      </c>
      <c r="C5" s="56"/>
      <c r="D5" s="56"/>
      <c r="E5" s="56"/>
      <c r="F5" s="56"/>
      <c r="G5" s="56"/>
      <c r="H5" s="56"/>
      <c r="I5" s="56"/>
    </row>
    <row r="6" spans="1:9" ht="14.5" x14ac:dyDescent="0.35">
      <c r="A6" s="46" t="s">
        <v>9</v>
      </c>
      <c r="B6" s="54">
        <v>187.56079260264994</v>
      </c>
      <c r="C6" s="54">
        <v>200.24057780929877</v>
      </c>
      <c r="D6" s="54">
        <v>241.41805396256905</v>
      </c>
      <c r="E6" s="55">
        <v>184.98495956738739</v>
      </c>
      <c r="F6" s="55">
        <v>126.95958531857148</v>
      </c>
      <c r="G6" s="51">
        <v>191.3584380293656</v>
      </c>
      <c r="H6" s="55">
        <v>321.17778740869306</v>
      </c>
      <c r="I6" s="55">
        <v>298.70616601338344</v>
      </c>
    </row>
    <row r="7" spans="1:9" ht="14.5" x14ac:dyDescent="0.35">
      <c r="A7" s="46" t="s">
        <v>10</v>
      </c>
      <c r="B7" s="54">
        <v>226.31569712161797</v>
      </c>
      <c r="C7" s="54">
        <v>239.59425083761019</v>
      </c>
      <c r="D7" s="54">
        <v>284.05255364449209</v>
      </c>
      <c r="E7" s="55">
        <v>223.3239158200619</v>
      </c>
      <c r="F7" s="55">
        <v>161.16394409327535</v>
      </c>
      <c r="G7" s="51">
        <v>237.34888911384786</v>
      </c>
      <c r="H7" s="55">
        <v>373.11668034562632</v>
      </c>
      <c r="I7" s="55">
        <v>330.23416391601381</v>
      </c>
    </row>
    <row r="8" spans="1:9" ht="14.5" x14ac:dyDescent="0.35">
      <c r="A8" s="47" t="s">
        <v>11</v>
      </c>
      <c r="B8" s="54">
        <v>413.87648972426791</v>
      </c>
      <c r="C8" s="54">
        <v>439.83482864690893</v>
      </c>
      <c r="D8" s="54">
        <v>525.47060760706108</v>
      </c>
      <c r="E8" s="55">
        <v>408.30887538744929</v>
      </c>
      <c r="F8" s="55">
        <v>288.12352941184685</v>
      </c>
      <c r="G8" s="51">
        <v>428.70732714321343</v>
      </c>
      <c r="H8" s="55">
        <v>694.29446775431938</v>
      </c>
      <c r="I8" s="55">
        <v>628.94032992939719</v>
      </c>
    </row>
    <row r="9" spans="1:9" ht="14.5" x14ac:dyDescent="0.35">
      <c r="A9" s="33" t="s">
        <v>12</v>
      </c>
      <c r="B9" s="56" t="s">
        <v>101</v>
      </c>
      <c r="C9" s="56"/>
      <c r="D9" s="56"/>
      <c r="E9" s="56"/>
      <c r="F9" s="56"/>
      <c r="G9" s="56"/>
      <c r="H9" s="56"/>
      <c r="I9" s="56"/>
    </row>
    <row r="10" spans="1:9" ht="14.5" x14ac:dyDescent="0.35">
      <c r="A10" s="46" t="s">
        <v>9</v>
      </c>
      <c r="B10" s="54">
        <v>219.68849465850312</v>
      </c>
      <c r="C10" s="54">
        <v>234.35082489573347</v>
      </c>
      <c r="D10" s="54">
        <v>281.7312762305728</v>
      </c>
      <c r="E10" s="55">
        <v>213.68889534521861</v>
      </c>
      <c r="F10" s="55">
        <v>145.52403768605663</v>
      </c>
      <c r="G10" s="51">
        <v>226.0264812203622</v>
      </c>
      <c r="H10" s="55">
        <v>383.2274077592329</v>
      </c>
      <c r="I10" s="55">
        <v>351.30768312926102</v>
      </c>
    </row>
    <row r="11" spans="1:9" ht="14.5" x14ac:dyDescent="0.35">
      <c r="A11" s="46" t="s">
        <v>10</v>
      </c>
      <c r="B11" s="54">
        <v>248.78215446913504</v>
      </c>
      <c r="C11" s="54">
        <v>263.59546811280296</v>
      </c>
      <c r="D11" s="54">
        <v>314.07105323572705</v>
      </c>
      <c r="E11" s="55">
        <v>249.41067847018462</v>
      </c>
      <c r="F11" s="55">
        <v>184.65991715672885</v>
      </c>
      <c r="G11" s="51">
        <v>264.61753856398838</v>
      </c>
      <c r="H11" s="55">
        <v>406.43610601361775</v>
      </c>
      <c r="I11" s="55">
        <v>368.36194982987286</v>
      </c>
    </row>
    <row r="12" spans="1:9" ht="14.5" x14ac:dyDescent="0.35">
      <c r="A12" s="47" t="s">
        <v>11</v>
      </c>
      <c r="B12" s="54">
        <v>468.47064912763813</v>
      </c>
      <c r="C12" s="54">
        <v>497.94629300853643</v>
      </c>
      <c r="D12" s="54">
        <v>595.80232946629985</v>
      </c>
      <c r="E12" s="55">
        <v>463.09957381540323</v>
      </c>
      <c r="F12" s="55">
        <v>330.18395484278551</v>
      </c>
      <c r="G12" s="51">
        <v>490.64401978435058</v>
      </c>
      <c r="H12" s="55">
        <v>789.66351377285059</v>
      </c>
      <c r="I12" s="55">
        <v>719.66963295913388</v>
      </c>
    </row>
    <row r="13" spans="1:9" ht="14.5" x14ac:dyDescent="0.35">
      <c r="A13" s="33" t="s">
        <v>13</v>
      </c>
      <c r="B13" s="57" t="s">
        <v>14</v>
      </c>
      <c r="C13" s="57"/>
      <c r="D13" s="57"/>
      <c r="E13" s="57"/>
      <c r="F13" s="57"/>
      <c r="G13" s="57"/>
      <c r="H13" s="57"/>
      <c r="I13" s="57"/>
    </row>
    <row r="14" spans="1:9" ht="14.5" x14ac:dyDescent="0.35">
      <c r="A14" s="46" t="s">
        <v>9</v>
      </c>
      <c r="B14" s="50">
        <v>3.8818918167971566</v>
      </c>
      <c r="C14" s="50">
        <v>4.1556547340826047</v>
      </c>
      <c r="D14" s="50">
        <v>4.6740760812264401</v>
      </c>
      <c r="E14" s="53">
        <v>3.8818076879502814</v>
      </c>
      <c r="F14" s="53">
        <v>2.4776826069926363</v>
      </c>
      <c r="G14" s="52">
        <v>3.6865780864140012</v>
      </c>
      <c r="H14" s="53">
        <v>5.4856153495324351</v>
      </c>
      <c r="I14" s="53">
        <v>4.7652079105194449</v>
      </c>
    </row>
    <row r="15" spans="1:9" ht="14.5" x14ac:dyDescent="0.35">
      <c r="A15" s="46" t="s">
        <v>10</v>
      </c>
      <c r="B15" s="50">
        <v>1.5451787302497677</v>
      </c>
      <c r="C15" s="50">
        <v>1.6409768449396929</v>
      </c>
      <c r="D15" s="50">
        <v>1.9413812657616147</v>
      </c>
      <c r="E15" s="53">
        <v>1.5212447034227767</v>
      </c>
      <c r="F15" s="53">
        <v>1.0522560377064556</v>
      </c>
      <c r="G15" s="52">
        <v>1.557643314772196</v>
      </c>
      <c r="H15" s="53">
        <v>2.4605042312870866</v>
      </c>
      <c r="I15" s="53">
        <v>2.1849747414348122</v>
      </c>
    </row>
    <row r="16" spans="1:9" ht="14.5" x14ac:dyDescent="0.35">
      <c r="A16" s="47" t="s">
        <v>11</v>
      </c>
      <c r="B16" s="50">
        <v>5.4270705470469238</v>
      </c>
      <c r="C16" s="50">
        <v>5.7966315790222973</v>
      </c>
      <c r="D16" s="50">
        <v>6.6154573469880553</v>
      </c>
      <c r="E16" s="53">
        <v>5.4030523913730581</v>
      </c>
      <c r="F16" s="53">
        <v>3.5299386446990919</v>
      </c>
      <c r="G16" s="52">
        <v>5.2442214011861967</v>
      </c>
      <c r="H16" s="53">
        <v>7.9461195808195217</v>
      </c>
      <c r="I16" s="53">
        <v>6.9501826519542576</v>
      </c>
    </row>
    <row r="17" spans="1:9" ht="14.5" x14ac:dyDescent="0.35">
      <c r="A17" s="33" t="s">
        <v>15</v>
      </c>
      <c r="B17" s="58" t="s">
        <v>102</v>
      </c>
      <c r="C17" s="58"/>
      <c r="D17" s="58"/>
      <c r="E17" s="58"/>
      <c r="F17" s="58"/>
      <c r="G17" s="58"/>
      <c r="H17" s="58"/>
      <c r="I17" s="58"/>
    </row>
    <row r="18" spans="1:9" ht="14.5" x14ac:dyDescent="0.35">
      <c r="A18" s="48" t="s">
        <v>16</v>
      </c>
      <c r="B18" s="55">
        <v>739.06387361903001</v>
      </c>
      <c r="C18" s="55">
        <v>794.73969403031992</v>
      </c>
      <c r="D18" s="55">
        <v>963.90022458280032</v>
      </c>
      <c r="E18" s="55">
        <v>752.30982473828442</v>
      </c>
      <c r="F18" s="55">
        <v>564.89824408312268</v>
      </c>
      <c r="G18" s="55">
        <v>845.19667114127503</v>
      </c>
      <c r="H18" s="55">
        <v>1304.5799720114892</v>
      </c>
      <c r="I18" s="55">
        <v>1110.052690829604</v>
      </c>
    </row>
    <row r="19" spans="1:9" ht="14.5" x14ac:dyDescent="0.35">
      <c r="A19" s="15"/>
      <c r="B19" s="15"/>
      <c r="C19" s="15"/>
      <c r="D19" s="15"/>
    </row>
  </sheetData>
  <mergeCells count="4">
    <mergeCell ref="B5:I5"/>
    <mergeCell ref="B9:I9"/>
    <mergeCell ref="B13:I13"/>
    <mergeCell ref="B17:I17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5"/>
  <sheetViews>
    <sheetView showGridLines="0" zoomScale="94" zoomScaleNormal="94" workbookViewId="0">
      <selection activeCell="E2" sqref="E2"/>
    </sheetView>
  </sheetViews>
  <sheetFormatPr defaultColWidth="9.1796875" defaultRowHeight="14.5" x14ac:dyDescent="0.35"/>
  <cols>
    <col min="1" max="1" width="41.54296875" customWidth="1"/>
    <col min="2" max="2" width="36.453125" customWidth="1"/>
    <col min="3" max="11" width="16.453125" customWidth="1"/>
  </cols>
  <sheetData>
    <row r="1" spans="1:2" ht="71.25" customHeight="1" x14ac:dyDescent="0.35"/>
    <row r="2" spans="1:2" ht="24.65" customHeight="1" x14ac:dyDescent="0.6">
      <c r="A2" s="29" t="str">
        <f>'Regional Summary'!A2</f>
        <v>BENDIGO LODDON</v>
      </c>
    </row>
    <row r="3" spans="1:2" ht="14.15" customHeight="1" x14ac:dyDescent="0.35">
      <c r="A3" s="30" t="s">
        <v>0</v>
      </c>
    </row>
    <row r="4" spans="1:2" x14ac:dyDescent="0.35">
      <c r="A4" s="33" t="s">
        <v>15</v>
      </c>
      <c r="B4" s="35" t="s">
        <v>103</v>
      </c>
    </row>
    <row r="5" spans="1:2" x14ac:dyDescent="0.35">
      <c r="A5" s="43"/>
      <c r="B5" s="35" t="s">
        <v>17</v>
      </c>
    </row>
    <row r="6" spans="1:2" x14ac:dyDescent="0.35">
      <c r="A6" s="14" t="s">
        <v>18</v>
      </c>
      <c r="B6" s="42"/>
    </row>
    <row r="7" spans="1:2" x14ac:dyDescent="0.35">
      <c r="A7" s="39" t="s">
        <v>19</v>
      </c>
      <c r="B7" s="40">
        <v>94.292251433512121</v>
      </c>
    </row>
    <row r="8" spans="1:2" x14ac:dyDescent="0.35">
      <c r="A8" s="39" t="s">
        <v>20</v>
      </c>
      <c r="B8" s="40">
        <v>66.091004725105023</v>
      </c>
    </row>
    <row r="9" spans="1:2" x14ac:dyDescent="0.35">
      <c r="A9" s="39" t="s">
        <v>21</v>
      </c>
      <c r="B9" s="40">
        <v>211.1125208679299</v>
      </c>
    </row>
    <row r="10" spans="1:2" x14ac:dyDescent="0.35">
      <c r="A10" s="39" t="s">
        <v>22</v>
      </c>
      <c r="B10" s="40">
        <v>9.6715360970228073</v>
      </c>
    </row>
    <row r="11" spans="1:2" x14ac:dyDescent="0.35">
      <c r="A11" s="39" t="s">
        <v>23</v>
      </c>
      <c r="B11" s="40">
        <v>6.686998953316019</v>
      </c>
    </row>
    <row r="12" spans="1:2" x14ac:dyDescent="0.35">
      <c r="A12" s="39" t="s">
        <v>24</v>
      </c>
      <c r="B12" s="40">
        <v>111.34668473474895</v>
      </c>
    </row>
    <row r="13" spans="1:2" x14ac:dyDescent="0.35">
      <c r="A13" s="39" t="s">
        <v>25</v>
      </c>
      <c r="B13" s="40">
        <v>14.573095736479255</v>
      </c>
    </row>
    <row r="14" spans="1:2" x14ac:dyDescent="0.35">
      <c r="A14" s="39" t="s">
        <v>26</v>
      </c>
      <c r="B14" s="40">
        <v>70.952432234319318</v>
      </c>
    </row>
    <row r="15" spans="1:2" x14ac:dyDescent="0.35">
      <c r="A15" s="39" t="s">
        <v>27</v>
      </c>
      <c r="B15" s="40">
        <v>61.074785708983384</v>
      </c>
    </row>
    <row r="16" spans="1:2" x14ac:dyDescent="0.35">
      <c r="A16" s="39" t="s">
        <v>28</v>
      </c>
      <c r="B16" s="40">
        <v>3.2899869154508226</v>
      </c>
    </row>
    <row r="17" spans="1:2" x14ac:dyDescent="0.35">
      <c r="A17" s="39" t="s">
        <v>29</v>
      </c>
      <c r="B17" s="40">
        <v>128.40507245191725</v>
      </c>
    </row>
    <row r="18" spans="1:2" x14ac:dyDescent="0.35">
      <c r="A18" s="39" t="s">
        <v>30</v>
      </c>
      <c r="B18" s="40">
        <v>58.9741526387945</v>
      </c>
    </row>
    <row r="19" spans="1:2" x14ac:dyDescent="0.35">
      <c r="A19" s="39" t="s">
        <v>31</v>
      </c>
      <c r="B19" s="40">
        <v>66.149060704717812</v>
      </c>
    </row>
    <row r="20" spans="1:2" x14ac:dyDescent="0.35">
      <c r="A20" s="39" t="s">
        <v>32</v>
      </c>
      <c r="B20" s="40">
        <v>27.407251631072519</v>
      </c>
    </row>
    <row r="21" spans="1:2" ht="15" customHeight="1" x14ac:dyDescent="0.35">
      <c r="A21" s="39" t="s">
        <v>33</v>
      </c>
      <c r="B21" s="40">
        <v>157.43656412427904</v>
      </c>
    </row>
    <row r="22" spans="1:2" x14ac:dyDescent="0.35">
      <c r="A22" s="39" t="s">
        <v>34</v>
      </c>
      <c r="B22" s="40">
        <v>1.8797926363759798</v>
      </c>
    </row>
    <row r="23" spans="1:2" x14ac:dyDescent="0.35">
      <c r="A23" s="39" t="s">
        <v>35</v>
      </c>
      <c r="B23" s="40">
        <v>4.9741199742137345</v>
      </c>
    </row>
    <row r="24" spans="1:2" x14ac:dyDescent="0.35">
      <c r="A24" s="39" t="s">
        <v>36</v>
      </c>
      <c r="B24" s="40">
        <v>15.735379261365194</v>
      </c>
    </row>
    <row r="25" spans="1:2" x14ac:dyDescent="0.35">
      <c r="A25" s="44" t="s">
        <v>37</v>
      </c>
      <c r="B25" s="45">
        <v>1110.0526908296035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zoomScale="92" zoomScaleNormal="92" workbookViewId="0">
      <selection activeCell="C5" sqref="C5"/>
    </sheetView>
  </sheetViews>
  <sheetFormatPr defaultRowHeight="14.5" x14ac:dyDescent="0.35"/>
  <cols>
    <col min="1" max="1" width="43.54296875" customWidth="1"/>
    <col min="2" max="2" width="33.54296875" customWidth="1"/>
    <col min="3" max="11" width="38.453125" customWidth="1"/>
  </cols>
  <sheetData>
    <row r="1" spans="1:2" ht="73.5" customHeight="1" x14ac:dyDescent="0.35"/>
    <row r="2" spans="1:2" ht="24.65" customHeight="1" x14ac:dyDescent="0.6">
      <c r="A2" s="29" t="str">
        <f>Consumption!A2</f>
        <v>BENDIGO LODDON</v>
      </c>
    </row>
    <row r="3" spans="1:2" ht="15" customHeight="1" x14ac:dyDescent="0.35">
      <c r="A3" s="30" t="s">
        <v>0</v>
      </c>
    </row>
    <row r="4" spans="1:2" x14ac:dyDescent="0.35">
      <c r="A4" s="33"/>
      <c r="B4" s="35" t="s">
        <v>103</v>
      </c>
    </row>
    <row r="5" spans="1:2" x14ac:dyDescent="0.35">
      <c r="A5" s="33" t="s">
        <v>8</v>
      </c>
      <c r="B5" s="35" t="s">
        <v>17</v>
      </c>
    </row>
    <row r="6" spans="1:2" x14ac:dyDescent="0.35">
      <c r="A6" s="1" t="s">
        <v>38</v>
      </c>
      <c r="B6" s="39"/>
    </row>
    <row r="7" spans="1:2" x14ac:dyDescent="0.35">
      <c r="A7" s="2" t="s">
        <v>39</v>
      </c>
      <c r="B7" s="40">
        <v>45.111930758238827</v>
      </c>
    </row>
    <row r="8" spans="1:2" x14ac:dyDescent="0.35">
      <c r="A8" s="2" t="s">
        <v>40</v>
      </c>
      <c r="B8" s="40">
        <v>25.403679643671754</v>
      </c>
    </row>
    <row r="9" spans="1:2" x14ac:dyDescent="0.35">
      <c r="A9" s="2" t="s">
        <v>41</v>
      </c>
      <c r="B9" s="40">
        <v>53.124434845764839</v>
      </c>
    </row>
    <row r="10" spans="1:2" x14ac:dyDescent="0.35">
      <c r="A10" s="2" t="s">
        <v>42</v>
      </c>
      <c r="B10" s="40">
        <v>20.485814418641695</v>
      </c>
    </row>
    <row r="11" spans="1:2" x14ac:dyDescent="0.35">
      <c r="A11" s="2" t="s">
        <v>43</v>
      </c>
      <c r="B11" s="40">
        <v>3.0800840012759165</v>
      </c>
    </row>
    <row r="12" spans="1:2" x14ac:dyDescent="0.35">
      <c r="A12" s="2" t="s">
        <v>44</v>
      </c>
      <c r="B12" s="40">
        <v>2.7821786914523168</v>
      </c>
    </row>
    <row r="13" spans="1:2" x14ac:dyDescent="0.35">
      <c r="A13" s="2" t="s">
        <v>45</v>
      </c>
      <c r="B13" s="40">
        <v>5.8989966052462002</v>
      </c>
    </row>
    <row r="14" spans="1:2" x14ac:dyDescent="0.35">
      <c r="A14" s="2" t="s">
        <v>46</v>
      </c>
      <c r="B14" s="40">
        <v>12.741160347298532</v>
      </c>
    </row>
    <row r="15" spans="1:2" x14ac:dyDescent="0.35">
      <c r="A15" s="2" t="s">
        <v>47</v>
      </c>
      <c r="B15" s="40">
        <v>3.7859043718417356</v>
      </c>
    </row>
    <row r="16" spans="1:2" x14ac:dyDescent="0.35">
      <c r="A16" s="2" t="s">
        <v>26</v>
      </c>
      <c r="B16" s="40">
        <v>26.636017016584105</v>
      </c>
    </row>
    <row r="17" spans="1:2" x14ac:dyDescent="0.35">
      <c r="A17" s="2" t="s">
        <v>48</v>
      </c>
      <c r="B17" s="40">
        <v>7.341961834780081</v>
      </c>
    </row>
    <row r="18" spans="1:2" x14ac:dyDescent="0.35">
      <c r="A18" s="2" t="s">
        <v>49</v>
      </c>
      <c r="B18" s="40">
        <v>0.61943586798850003</v>
      </c>
    </row>
    <row r="19" spans="1:2" x14ac:dyDescent="0.35">
      <c r="A19" s="2" t="s">
        <v>50</v>
      </c>
      <c r="B19" s="40">
        <v>12.941255383016133</v>
      </c>
    </row>
    <row r="20" spans="1:2" x14ac:dyDescent="0.35">
      <c r="A20" s="3" t="s">
        <v>51</v>
      </c>
      <c r="B20" s="41">
        <v>219.95285378580061</v>
      </c>
    </row>
    <row r="21" spans="1:2" ht="4.5" customHeight="1" x14ac:dyDescent="0.35">
      <c r="A21" s="4"/>
      <c r="B21" s="40"/>
    </row>
    <row r="22" spans="1:2" x14ac:dyDescent="0.35">
      <c r="A22" s="1" t="s">
        <v>52</v>
      </c>
      <c r="B22" s="40"/>
    </row>
    <row r="23" spans="1:2" x14ac:dyDescent="0.35">
      <c r="A23" s="2" t="s">
        <v>53</v>
      </c>
      <c r="B23" s="40">
        <v>6.0793903488883076</v>
      </c>
    </row>
    <row r="24" spans="1:2" x14ac:dyDescent="0.35">
      <c r="A24" s="2" t="s">
        <v>54</v>
      </c>
      <c r="B24" s="40">
        <v>47.939363711361288</v>
      </c>
    </row>
    <row r="25" spans="1:2" x14ac:dyDescent="0.35">
      <c r="A25" s="2" t="s">
        <v>55</v>
      </c>
      <c r="B25" s="40">
        <v>11.005251648847063</v>
      </c>
    </row>
    <row r="26" spans="1:2" x14ac:dyDescent="0.35">
      <c r="A26" s="3" t="s">
        <v>56</v>
      </c>
      <c r="B26" s="41">
        <v>65.024005709096656</v>
      </c>
    </row>
    <row r="27" spans="1:2" ht="4.5" customHeight="1" x14ac:dyDescent="0.35">
      <c r="A27" s="4"/>
      <c r="B27" s="40"/>
    </row>
    <row r="28" spans="1:2" x14ac:dyDescent="0.35">
      <c r="A28" s="5" t="s">
        <v>57</v>
      </c>
      <c r="B28" s="41">
        <v>13.729306518486169</v>
      </c>
    </row>
    <row r="29" spans="1:2" x14ac:dyDescent="0.35">
      <c r="A29" s="37" t="s">
        <v>58</v>
      </c>
      <c r="B29" s="38">
        <v>298.70616601338344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0"/>
  <sheetViews>
    <sheetView showGridLines="0" zoomScale="92" zoomScaleNormal="92" workbookViewId="0">
      <selection activeCell="F3" sqref="F3"/>
    </sheetView>
  </sheetViews>
  <sheetFormatPr defaultColWidth="9.1796875" defaultRowHeight="14.5" x14ac:dyDescent="0.35"/>
  <cols>
    <col min="1" max="1" width="42.54296875" customWidth="1"/>
    <col min="2" max="2" width="16.54296875" customWidth="1"/>
    <col min="3" max="3" width="13.453125" customWidth="1"/>
    <col min="4" max="4" width="10.453125" customWidth="1"/>
    <col min="5" max="11" width="33" customWidth="1"/>
  </cols>
  <sheetData>
    <row r="1" spans="1:4" ht="78" customHeight="1" x14ac:dyDescent="0.35"/>
    <row r="2" spans="1:4" ht="23.9" customHeight="1" x14ac:dyDescent="0.6">
      <c r="A2" s="29" t="str">
        <f>GVA!A2</f>
        <v>BENDIGO LODDON</v>
      </c>
    </row>
    <row r="3" spans="1:4" ht="16.399999999999999" customHeight="1" x14ac:dyDescent="0.35">
      <c r="A3" s="30" t="s">
        <v>0</v>
      </c>
    </row>
    <row r="4" spans="1:4" x14ac:dyDescent="0.35">
      <c r="A4" s="33"/>
      <c r="B4" s="56" t="s">
        <v>104</v>
      </c>
      <c r="C4" s="56"/>
      <c r="D4" s="56"/>
    </row>
    <row r="5" spans="1:4" x14ac:dyDescent="0.35">
      <c r="A5" s="33" t="s">
        <v>59</v>
      </c>
      <c r="B5" s="35" t="s">
        <v>60</v>
      </c>
      <c r="C5" s="35" t="s">
        <v>61</v>
      </c>
      <c r="D5" s="35" t="s">
        <v>62</v>
      </c>
    </row>
    <row r="6" spans="1:4" x14ac:dyDescent="0.35">
      <c r="A6" s="14" t="s">
        <v>63</v>
      </c>
      <c r="B6" s="32"/>
      <c r="C6" s="32"/>
      <c r="D6" s="32"/>
    </row>
    <row r="7" spans="1:4" x14ac:dyDescent="0.35">
      <c r="A7" s="31" t="s">
        <v>39</v>
      </c>
      <c r="B7" s="40">
        <v>0.31690665049894468</v>
      </c>
      <c r="C7" s="40">
        <v>0.3645594039740504</v>
      </c>
      <c r="D7" s="40">
        <v>0.68146605447299513</v>
      </c>
    </row>
    <row r="8" spans="1:4" x14ac:dyDescent="0.35">
      <c r="A8" s="31" t="s">
        <v>41</v>
      </c>
      <c r="B8" s="40">
        <v>0.60499904629631351</v>
      </c>
      <c r="C8" s="40">
        <v>1.3400408673948794</v>
      </c>
      <c r="D8" s="40">
        <v>1.9450399136911929</v>
      </c>
    </row>
    <row r="9" spans="1:4" x14ac:dyDescent="0.35">
      <c r="A9" s="31" t="s">
        <v>64</v>
      </c>
      <c r="B9" s="40">
        <v>0.15135876529420433</v>
      </c>
      <c r="C9" s="40">
        <v>0.22212521633708165</v>
      </c>
      <c r="D9" s="40">
        <v>0.37348398163128599</v>
      </c>
    </row>
    <row r="10" spans="1:4" x14ac:dyDescent="0.35">
      <c r="A10" s="31" t="s">
        <v>65</v>
      </c>
      <c r="B10" s="40">
        <v>7.1308196203541965E-2</v>
      </c>
      <c r="C10" s="40">
        <v>2.7857704913553195E-2</v>
      </c>
      <c r="D10" s="40">
        <v>9.9165901117095168E-2</v>
      </c>
    </row>
    <row r="11" spans="1:4" x14ac:dyDescent="0.35">
      <c r="A11" s="31" t="s">
        <v>46</v>
      </c>
      <c r="B11" s="40">
        <v>4.4951971884620238E-2</v>
      </c>
      <c r="C11" s="40">
        <v>2.0507150607807497E-2</v>
      </c>
      <c r="D11" s="40">
        <v>6.5459122492427732E-2</v>
      </c>
    </row>
    <row r="12" spans="1:4" x14ac:dyDescent="0.35">
      <c r="A12" s="31" t="s">
        <v>26</v>
      </c>
      <c r="B12" s="40">
        <v>0.11052673450997044</v>
      </c>
      <c r="C12" s="40">
        <v>3.5052943145503973E-2</v>
      </c>
      <c r="D12" s="40">
        <v>0.14557967765547442</v>
      </c>
    </row>
    <row r="13" spans="1:4" x14ac:dyDescent="0.35">
      <c r="A13" s="31" t="s">
        <v>48</v>
      </c>
      <c r="B13" s="40">
        <v>3.8744831767229836E-2</v>
      </c>
      <c r="C13" s="40">
        <v>6.3075042867809988E-2</v>
      </c>
      <c r="D13" s="40">
        <v>0.10181987463503983</v>
      </c>
    </row>
    <row r="14" spans="1:4" x14ac:dyDescent="0.35">
      <c r="A14" s="31" t="s">
        <v>49</v>
      </c>
      <c r="B14" s="40">
        <v>3.1686403741469668E-3</v>
      </c>
      <c r="C14" s="40">
        <v>7.9751689849682356E-4</v>
      </c>
      <c r="D14" s="40">
        <v>3.96615727264379E-3</v>
      </c>
    </row>
    <row r="15" spans="1:4" x14ac:dyDescent="0.35">
      <c r="A15" s="31" t="s">
        <v>50</v>
      </c>
      <c r="B15" s="40">
        <v>0.11931695393418941</v>
      </c>
      <c r="C15" s="40">
        <v>0.14640059611291406</v>
      </c>
      <c r="D15" s="40">
        <v>0.26571755004710346</v>
      </c>
    </row>
    <row r="16" spans="1:4" x14ac:dyDescent="0.35">
      <c r="A16" s="31" t="s">
        <v>66</v>
      </c>
      <c r="B16" s="40">
        <v>0.38138435796096698</v>
      </c>
      <c r="C16" s="40">
        <v>0.47385655988194203</v>
      </c>
      <c r="D16" s="40">
        <v>0.85524091784290901</v>
      </c>
    </row>
    <row r="17" spans="1:4" x14ac:dyDescent="0.35">
      <c r="A17" s="31" t="s">
        <v>55</v>
      </c>
      <c r="B17" s="40">
        <v>8.1337547834842691E-2</v>
      </c>
      <c r="C17" s="40">
        <v>6.3662134147728047E-2</v>
      </c>
      <c r="D17" s="40">
        <v>0.14499968198257074</v>
      </c>
    </row>
    <row r="18" spans="1:4" x14ac:dyDescent="0.35">
      <c r="A18" s="31" t="s">
        <v>57</v>
      </c>
      <c r="B18" s="40">
        <v>6.866828329640301E-2</v>
      </c>
      <c r="C18" s="40">
        <v>1.4600794382303954E-2</v>
      </c>
      <c r="D18" s="40">
        <v>8.3269077678706963E-2</v>
      </c>
    </row>
    <row r="19" spans="1:4" x14ac:dyDescent="0.35">
      <c r="A19" s="36" t="s">
        <v>67</v>
      </c>
      <c r="B19" s="49">
        <v>1.992671979855374</v>
      </c>
      <c r="C19" s="49">
        <v>2.7725359306640711</v>
      </c>
      <c r="D19" s="49">
        <v>4.7652079105194449</v>
      </c>
    </row>
    <row r="20" spans="1:4" x14ac:dyDescent="0.35">
      <c r="A20" s="28" t="s">
        <v>68</v>
      </c>
    </row>
  </sheetData>
  <mergeCells count="1">
    <mergeCell ref="B4:D4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8"/>
  <sheetViews>
    <sheetView showGridLines="0" zoomScale="93" zoomScaleNormal="93" workbookViewId="0">
      <selection activeCell="H2" sqref="H2"/>
    </sheetView>
  </sheetViews>
  <sheetFormatPr defaultColWidth="9.1796875" defaultRowHeight="14.5" x14ac:dyDescent="0.35"/>
  <cols>
    <col min="1" max="1" width="5.453125" customWidth="1"/>
    <col min="2" max="2" width="35.453125" customWidth="1"/>
    <col min="3" max="3" width="24.81640625" customWidth="1"/>
    <col min="4" max="4" width="17.453125" customWidth="1"/>
    <col min="5" max="5" width="21.453125" customWidth="1"/>
    <col min="6" max="6" width="15.54296875" customWidth="1"/>
  </cols>
  <sheetData>
    <row r="1" spans="1:8" ht="110.25" customHeight="1" x14ac:dyDescent="0.35"/>
    <row r="2" spans="1:8" ht="26.25" customHeight="1" x14ac:dyDescent="0.5">
      <c r="A2" s="16" t="s">
        <v>107</v>
      </c>
    </row>
    <row r="3" spans="1:8" ht="42" customHeight="1" x14ac:dyDescent="0.35">
      <c r="A3" s="18"/>
      <c r="B3" s="19"/>
      <c r="C3" s="19" t="s">
        <v>69</v>
      </c>
      <c r="D3" s="19" t="s">
        <v>70</v>
      </c>
      <c r="E3" s="19" t="s">
        <v>71</v>
      </c>
      <c r="F3" s="20" t="s">
        <v>59</v>
      </c>
    </row>
    <row r="4" spans="1:8" x14ac:dyDescent="0.35">
      <c r="A4" s="21"/>
      <c r="B4" s="22"/>
      <c r="C4" s="23" t="s">
        <v>105</v>
      </c>
      <c r="D4" s="59" t="s">
        <v>106</v>
      </c>
      <c r="E4" s="59"/>
      <c r="F4" s="24" t="s">
        <v>72</v>
      </c>
    </row>
    <row r="5" spans="1:8" x14ac:dyDescent="0.35">
      <c r="A5" s="60" t="s">
        <v>9</v>
      </c>
      <c r="B5" s="6" t="s">
        <v>73</v>
      </c>
      <c r="C5" s="7">
        <v>24716.150346802278</v>
      </c>
      <c r="D5" s="7">
        <v>9589.1385157411187</v>
      </c>
      <c r="E5" s="7">
        <v>11345.516624137146</v>
      </c>
      <c r="F5" s="8">
        <v>87.459611851948551</v>
      </c>
      <c r="H5" s="9"/>
    </row>
    <row r="6" spans="1:8" x14ac:dyDescent="0.35">
      <c r="A6" s="61"/>
      <c r="B6" s="6" t="s">
        <v>74</v>
      </c>
      <c r="C6" s="7">
        <v>137.11683145150488</v>
      </c>
      <c r="D6" s="7">
        <v>23.591877612486332</v>
      </c>
      <c r="E6" s="7">
        <v>28.227623226398446</v>
      </c>
      <c r="F6" s="8">
        <v>0.72198690590473402</v>
      </c>
      <c r="H6" s="9"/>
    </row>
    <row r="7" spans="1:8" x14ac:dyDescent="0.35">
      <c r="A7" s="61"/>
      <c r="B7" s="6" t="s">
        <v>75</v>
      </c>
      <c r="C7" s="7">
        <v>765.53100854818479</v>
      </c>
      <c r="D7" s="7">
        <v>212.23876430008758</v>
      </c>
      <c r="E7" s="7">
        <v>253.76834241934412</v>
      </c>
      <c r="F7" s="8">
        <v>3.7868472572557423</v>
      </c>
      <c r="H7" s="9"/>
    </row>
    <row r="8" spans="1:8" x14ac:dyDescent="0.35">
      <c r="A8" s="61"/>
      <c r="B8" s="6" t="s">
        <v>76</v>
      </c>
      <c r="C8" s="7">
        <v>2531.4438904104463</v>
      </c>
      <c r="D8" s="7">
        <v>664.76392204643082</v>
      </c>
      <c r="E8" s="7">
        <v>791.50349130471113</v>
      </c>
      <c r="F8" s="8">
        <v>11.25371094532856</v>
      </c>
      <c r="H8" s="9"/>
    </row>
    <row r="9" spans="1:8" x14ac:dyDescent="0.35">
      <c r="A9" s="61"/>
      <c r="B9" s="6" t="s">
        <v>77</v>
      </c>
      <c r="C9" s="7">
        <v>258.4816251859454</v>
      </c>
      <c r="D9" s="7">
        <v>70.42629077085887</v>
      </c>
      <c r="E9" s="7">
        <v>83.217712484943149</v>
      </c>
      <c r="F9" s="8">
        <v>1.3569799217099077</v>
      </c>
      <c r="H9" s="9"/>
    </row>
    <row r="10" spans="1:8" x14ac:dyDescent="0.35">
      <c r="A10" s="61"/>
      <c r="B10" s="11" t="s">
        <v>78</v>
      </c>
      <c r="C10" s="12">
        <v>1110.052690829604</v>
      </c>
      <c r="D10" s="12">
        <v>298.70616601338344</v>
      </c>
      <c r="E10" s="12">
        <v>351.30768312926102</v>
      </c>
      <c r="F10" s="13">
        <v>4.7652079105194449</v>
      </c>
      <c r="H10" s="9"/>
    </row>
    <row r="11" spans="1:8" x14ac:dyDescent="0.35">
      <c r="A11" s="61"/>
      <c r="B11" s="6" t="s">
        <v>79</v>
      </c>
      <c r="C11" s="7">
        <v>2344.3530979970451</v>
      </c>
      <c r="D11" s="7">
        <v>672.02818708481902</v>
      </c>
      <c r="E11" s="7">
        <v>790.97088114398935</v>
      </c>
      <c r="F11" s="8">
        <v>10.476346383016967</v>
      </c>
      <c r="H11" s="9"/>
    </row>
    <row r="12" spans="1:8" x14ac:dyDescent="0.35">
      <c r="A12" s="61"/>
      <c r="B12" s="6" t="s">
        <v>80</v>
      </c>
      <c r="C12" s="7">
        <v>759.09876339956577</v>
      </c>
      <c r="D12" s="7">
        <v>180.92084713534373</v>
      </c>
      <c r="E12" s="7">
        <v>215.23713875576354</v>
      </c>
      <c r="F12" s="8">
        <v>4.0020478515641802</v>
      </c>
      <c r="H12" s="9"/>
    </row>
    <row r="13" spans="1:8" x14ac:dyDescent="0.35">
      <c r="A13" s="61"/>
      <c r="B13" s="6" t="s">
        <v>81</v>
      </c>
      <c r="C13" s="7">
        <v>663.22472054980335</v>
      </c>
      <c r="D13" s="7">
        <v>182.33309150341546</v>
      </c>
      <c r="E13" s="7">
        <v>211.70133384907379</v>
      </c>
      <c r="F13" s="8">
        <v>3.2473204107590492</v>
      </c>
      <c r="H13" s="9"/>
    </row>
    <row r="14" spans="1:8" x14ac:dyDescent="0.35">
      <c r="A14" s="61"/>
      <c r="B14" s="6" t="s">
        <v>82</v>
      </c>
      <c r="C14" s="7">
        <v>2720.3929372715929</v>
      </c>
      <c r="D14" s="7">
        <v>719.05146453037719</v>
      </c>
      <c r="E14" s="7">
        <v>860.32258735929327</v>
      </c>
      <c r="F14" s="8">
        <v>12.610795578412182</v>
      </c>
      <c r="H14" s="9"/>
    </row>
    <row r="15" spans="1:8" x14ac:dyDescent="0.35">
      <c r="A15" s="61"/>
      <c r="B15" s="6" t="s">
        <v>83</v>
      </c>
      <c r="C15" s="7">
        <v>924.76299615661685</v>
      </c>
      <c r="D15" s="7">
        <v>226.90721965764806</v>
      </c>
      <c r="E15" s="7">
        <v>270.98961040939344</v>
      </c>
      <c r="F15" s="8">
        <v>4.9592216608743831</v>
      </c>
      <c r="H15" s="9"/>
    </row>
    <row r="16" spans="1:8" x14ac:dyDescent="0.35">
      <c r="A16" s="61"/>
      <c r="B16" s="6" t="s">
        <v>84</v>
      </c>
      <c r="C16" s="7">
        <v>1167.4100082091329</v>
      </c>
      <c r="D16" s="7">
        <v>358.76900424296048</v>
      </c>
      <c r="E16" s="7">
        <v>423.58226093045232</v>
      </c>
      <c r="F16" s="8">
        <v>5.3099875726686845</v>
      </c>
      <c r="H16" s="9"/>
    </row>
    <row r="17" spans="1:8" x14ac:dyDescent="0.35">
      <c r="A17" s="61"/>
      <c r="B17" s="6" t="s">
        <v>85</v>
      </c>
      <c r="C17" s="7">
        <v>1225.2565791306222</v>
      </c>
      <c r="D17" s="7">
        <v>402.73734963258795</v>
      </c>
      <c r="E17" s="7">
        <v>469.31660497484421</v>
      </c>
      <c r="F17" s="8">
        <v>6.9230527050158877</v>
      </c>
      <c r="H17" s="9"/>
    </row>
    <row r="18" spans="1:8" x14ac:dyDescent="0.35">
      <c r="A18" s="61"/>
      <c r="B18" s="6" t="s">
        <v>86</v>
      </c>
      <c r="C18" s="7">
        <v>2148.1245673097624</v>
      </c>
      <c r="D18" s="7">
        <v>618.06626947357836</v>
      </c>
      <c r="E18" s="7">
        <v>723.90735669807748</v>
      </c>
      <c r="F18" s="8">
        <v>9.4305539094037005</v>
      </c>
      <c r="H18" s="9"/>
    </row>
    <row r="19" spans="1:8" x14ac:dyDescent="0.35">
      <c r="A19" s="61"/>
      <c r="B19" s="6" t="s">
        <v>87</v>
      </c>
      <c r="C19" s="7">
        <v>333.41585821974684</v>
      </c>
      <c r="D19" s="7">
        <v>88.551097331397031</v>
      </c>
      <c r="E19" s="7">
        <v>102.957752314315</v>
      </c>
      <c r="F19" s="8">
        <v>1.4732250955972797</v>
      </c>
      <c r="H19" s="9"/>
    </row>
    <row r="20" spans="1:8" x14ac:dyDescent="0.35">
      <c r="A20" s="61"/>
      <c r="B20" s="6" t="s">
        <v>88</v>
      </c>
      <c r="C20" s="7">
        <v>550.4365516062212</v>
      </c>
      <c r="D20" s="7">
        <v>112.98034539149278</v>
      </c>
      <c r="E20" s="7">
        <v>133.90264840840527</v>
      </c>
      <c r="F20" s="8">
        <v>3.3443551108942149</v>
      </c>
      <c r="H20" s="9"/>
    </row>
    <row r="21" spans="1:8" x14ac:dyDescent="0.35">
      <c r="A21" s="61"/>
      <c r="B21" s="6" t="s">
        <v>89</v>
      </c>
      <c r="C21" s="7">
        <v>1125.5699034408819</v>
      </c>
      <c r="D21" s="7">
        <v>292.59458946120151</v>
      </c>
      <c r="E21" s="7">
        <v>341.88171064170484</v>
      </c>
      <c r="F21" s="8">
        <v>4.4984067647537636</v>
      </c>
      <c r="H21" s="9"/>
    </row>
    <row r="22" spans="1:8" x14ac:dyDescent="0.35">
      <c r="A22" s="61"/>
      <c r="B22" s="6" t="s">
        <v>90</v>
      </c>
      <c r="C22" s="7">
        <v>496.03252098799953</v>
      </c>
      <c r="D22" s="7">
        <v>103.02283504313878</v>
      </c>
      <c r="E22" s="7">
        <v>122.78729365872785</v>
      </c>
      <c r="F22" s="8">
        <v>2.4909886040142104</v>
      </c>
      <c r="H22" s="9"/>
    </row>
    <row r="23" spans="1:8" x14ac:dyDescent="0.35">
      <c r="A23" s="61"/>
      <c r="B23" s="6" t="s">
        <v>91</v>
      </c>
      <c r="C23" s="7">
        <v>255.45840896311998</v>
      </c>
      <c r="D23" s="7">
        <v>77.58998305484964</v>
      </c>
      <c r="E23" s="7">
        <v>92.660518293207033</v>
      </c>
      <c r="F23" s="8">
        <v>0.80449777095339903</v>
      </c>
      <c r="H23" s="9"/>
    </row>
    <row r="24" spans="1:8" x14ac:dyDescent="0.35">
      <c r="A24" s="61"/>
      <c r="B24" s="6" t="s">
        <v>92</v>
      </c>
      <c r="C24" s="7">
        <v>1182.5599935299276</v>
      </c>
      <c r="D24" s="7">
        <v>307.44887997282501</v>
      </c>
      <c r="E24" s="7">
        <v>365.29202586094209</v>
      </c>
      <c r="F24" s="8">
        <v>4.873055789405166</v>
      </c>
      <c r="H24" s="9"/>
    </row>
    <row r="25" spans="1:8" x14ac:dyDescent="0.35">
      <c r="A25" s="61"/>
      <c r="B25" s="25" t="s">
        <v>93</v>
      </c>
      <c r="C25" s="26">
        <v>24716.150346802278</v>
      </c>
      <c r="D25" s="26">
        <v>9589.1385157411187</v>
      </c>
      <c r="E25" s="26">
        <v>11345.516624137146</v>
      </c>
      <c r="F25" s="27">
        <v>87.459611851948551</v>
      </c>
      <c r="H25" s="9"/>
    </row>
    <row r="26" spans="1:8" x14ac:dyDescent="0.35">
      <c r="A26" s="61"/>
      <c r="B26" s="25" t="s">
        <v>94</v>
      </c>
      <c r="C26" s="26">
        <v>20698.722953197725</v>
      </c>
      <c r="D26" s="26">
        <v>5612.7281842588818</v>
      </c>
      <c r="E26" s="26">
        <v>6633.5345758628482</v>
      </c>
      <c r="F26" s="27">
        <v>96.328588148051466</v>
      </c>
      <c r="H26" s="9"/>
    </row>
    <row r="27" spans="1:8" x14ac:dyDescent="0.35">
      <c r="A27" s="61"/>
      <c r="B27" s="25" t="s">
        <v>95</v>
      </c>
      <c r="C27" s="26" t="s">
        <v>96</v>
      </c>
      <c r="D27" s="26" t="s">
        <v>96</v>
      </c>
      <c r="E27" s="26" t="s">
        <v>96</v>
      </c>
      <c r="F27" s="27" t="s">
        <v>96</v>
      </c>
      <c r="H27" s="9"/>
    </row>
    <row r="28" spans="1:8" x14ac:dyDescent="0.35">
      <c r="A28" s="62"/>
      <c r="B28" s="25" t="s">
        <v>97</v>
      </c>
      <c r="C28" s="26">
        <v>45414.873300000007</v>
      </c>
      <c r="D28" s="26">
        <v>15201.8667</v>
      </c>
      <c r="E28" s="26">
        <v>17979.051199999994</v>
      </c>
      <c r="F28" s="27">
        <v>183.78820000000002</v>
      </c>
      <c r="H28" s="9"/>
    </row>
    <row r="29" spans="1:8" x14ac:dyDescent="0.35">
      <c r="A29" s="61" t="s">
        <v>10</v>
      </c>
      <c r="B29" s="6" t="s">
        <v>73</v>
      </c>
      <c r="C29" s="7"/>
      <c r="D29" s="7">
        <v>8637.8469651319938</v>
      </c>
      <c r="E29" s="7">
        <v>9626.074837202872</v>
      </c>
      <c r="F29" s="8">
        <v>55.048778747853113</v>
      </c>
      <c r="H29" s="9"/>
    </row>
    <row r="30" spans="1:8" x14ac:dyDescent="0.35">
      <c r="A30" s="61"/>
      <c r="B30" s="6" t="s">
        <v>74</v>
      </c>
      <c r="C30" s="7"/>
      <c r="D30" s="7">
        <v>26.855624667844847</v>
      </c>
      <c r="E30" s="7">
        <v>29.957877378006692</v>
      </c>
      <c r="F30" s="8">
        <v>0.18472115315932808</v>
      </c>
      <c r="H30" s="9"/>
    </row>
    <row r="31" spans="1:8" x14ac:dyDescent="0.35">
      <c r="A31" s="61"/>
      <c r="B31" s="6" t="s">
        <v>75</v>
      </c>
      <c r="C31" s="7"/>
      <c r="D31" s="7">
        <v>204.85993684924773</v>
      </c>
      <c r="E31" s="7">
        <v>228.54361183784951</v>
      </c>
      <c r="F31" s="8">
        <v>1.3959108095380546</v>
      </c>
      <c r="H31" s="9"/>
    </row>
    <row r="32" spans="1:8" x14ac:dyDescent="0.35">
      <c r="A32" s="61"/>
      <c r="B32" s="6" t="s">
        <v>76</v>
      </c>
      <c r="C32" s="7"/>
      <c r="D32" s="7">
        <v>652.93314749053707</v>
      </c>
      <c r="E32" s="7">
        <v>728.30074990571893</v>
      </c>
      <c r="F32" s="8">
        <v>4.4662248684580801</v>
      </c>
      <c r="H32" s="9"/>
    </row>
    <row r="33" spans="1:8" x14ac:dyDescent="0.35">
      <c r="A33" s="61"/>
      <c r="B33" s="6" t="s">
        <v>77</v>
      </c>
      <c r="C33" s="7"/>
      <c r="D33" s="7">
        <v>64.163969121727732</v>
      </c>
      <c r="E33" s="7">
        <v>71.482079518590012</v>
      </c>
      <c r="F33" s="8">
        <v>0.43198384527553541</v>
      </c>
      <c r="H33" s="9"/>
    </row>
    <row r="34" spans="1:8" x14ac:dyDescent="0.35">
      <c r="A34" s="61"/>
      <c r="B34" s="11" t="s">
        <v>78</v>
      </c>
      <c r="C34" s="12"/>
      <c r="D34" s="12">
        <v>330.23416391601381</v>
      </c>
      <c r="E34" s="12">
        <v>368.36194982987286</v>
      </c>
      <c r="F34" s="13">
        <v>2.1849747414348122</v>
      </c>
      <c r="H34" s="9"/>
    </row>
    <row r="35" spans="1:8" x14ac:dyDescent="0.35">
      <c r="A35" s="61"/>
      <c r="B35" s="6" t="s">
        <v>79</v>
      </c>
      <c r="C35" s="7"/>
      <c r="D35" s="7">
        <v>652.78329203921135</v>
      </c>
      <c r="E35" s="7">
        <v>727.25382783622626</v>
      </c>
      <c r="F35" s="8">
        <v>4.4160392465069185</v>
      </c>
      <c r="H35" s="9"/>
    </row>
    <row r="36" spans="1:8" x14ac:dyDescent="0.35">
      <c r="A36" s="61"/>
      <c r="B36" s="6" t="s">
        <v>80</v>
      </c>
      <c r="C36" s="7"/>
      <c r="D36" s="7">
        <v>199.56834001622531</v>
      </c>
      <c r="E36" s="7">
        <v>222.70841727691021</v>
      </c>
      <c r="F36" s="8">
        <v>1.3432975772054065</v>
      </c>
      <c r="H36" s="9"/>
    </row>
    <row r="37" spans="1:8" x14ac:dyDescent="0.35">
      <c r="A37" s="61"/>
      <c r="B37" s="6" t="s">
        <v>81</v>
      </c>
      <c r="C37" s="7"/>
      <c r="D37" s="7">
        <v>179.69592144715139</v>
      </c>
      <c r="E37" s="7">
        <v>200.09841051662136</v>
      </c>
      <c r="F37" s="8">
        <v>1.1987462641847293</v>
      </c>
    </row>
    <row r="38" spans="1:8" x14ac:dyDescent="0.35">
      <c r="A38" s="61"/>
      <c r="B38" s="6" t="s">
        <v>82</v>
      </c>
      <c r="C38" s="7"/>
      <c r="D38" s="7">
        <v>692.89307176569821</v>
      </c>
      <c r="E38" s="7">
        <v>773.34254002279386</v>
      </c>
      <c r="F38" s="8">
        <v>4.6590839773712522</v>
      </c>
    </row>
    <row r="39" spans="1:8" x14ac:dyDescent="0.35">
      <c r="A39" s="61"/>
      <c r="B39" s="6" t="s">
        <v>83</v>
      </c>
      <c r="C39" s="7"/>
      <c r="D39" s="7">
        <v>228.64158512338761</v>
      </c>
      <c r="E39" s="7">
        <v>255.02232418788296</v>
      </c>
      <c r="F39" s="8">
        <v>1.504160192812128</v>
      </c>
    </row>
    <row r="40" spans="1:8" x14ac:dyDescent="0.35">
      <c r="A40" s="61"/>
      <c r="B40" s="6" t="s">
        <v>84</v>
      </c>
      <c r="C40" s="7"/>
      <c r="D40" s="7">
        <v>344.12042481316388</v>
      </c>
      <c r="E40" s="7">
        <v>383.7546431512614</v>
      </c>
      <c r="F40" s="8">
        <v>2.2843372032192075</v>
      </c>
    </row>
    <row r="41" spans="1:8" x14ac:dyDescent="0.35">
      <c r="A41" s="61"/>
      <c r="B41" s="6" t="s">
        <v>85</v>
      </c>
      <c r="C41" s="7"/>
      <c r="D41" s="7">
        <v>346.43741327486714</v>
      </c>
      <c r="E41" s="7">
        <v>385.59495667719489</v>
      </c>
      <c r="F41" s="8">
        <v>2.3392019375612971</v>
      </c>
    </row>
    <row r="42" spans="1:8" x14ac:dyDescent="0.35">
      <c r="A42" s="61"/>
      <c r="B42" s="6" t="s">
        <v>86</v>
      </c>
      <c r="C42" s="7"/>
      <c r="D42" s="7">
        <v>603.9677033609106</v>
      </c>
      <c r="E42" s="7">
        <v>672.70936351253204</v>
      </c>
      <c r="F42" s="8">
        <v>4.1212919230418557</v>
      </c>
    </row>
    <row r="43" spans="1:8" x14ac:dyDescent="0.35">
      <c r="A43" s="61"/>
      <c r="B43" s="6" t="s">
        <v>87</v>
      </c>
      <c r="C43" s="7"/>
      <c r="D43" s="7">
        <v>87.925958204121685</v>
      </c>
      <c r="E43" s="7">
        <v>98.026049431063541</v>
      </c>
      <c r="F43" s="8">
        <v>0.56307747164320188</v>
      </c>
    </row>
    <row r="44" spans="1:8" x14ac:dyDescent="0.35">
      <c r="A44" s="61"/>
      <c r="B44" s="6" t="s">
        <v>88</v>
      </c>
      <c r="C44" s="7"/>
      <c r="D44" s="7">
        <v>93.015315002130293</v>
      </c>
      <c r="E44" s="7">
        <v>103.67175474430196</v>
      </c>
      <c r="F44" s="8">
        <v>0.62312243791825528</v>
      </c>
    </row>
    <row r="45" spans="1:8" x14ac:dyDescent="0.35">
      <c r="A45" s="61"/>
      <c r="B45" s="6" t="s">
        <v>89</v>
      </c>
      <c r="C45" s="7"/>
      <c r="D45" s="7">
        <v>277.34124432995253</v>
      </c>
      <c r="E45" s="7">
        <v>308.71268578001758</v>
      </c>
      <c r="F45" s="8">
        <v>1.862315546212387</v>
      </c>
    </row>
    <row r="46" spans="1:8" x14ac:dyDescent="0.35">
      <c r="A46" s="61"/>
      <c r="B46" s="6" t="s">
        <v>90</v>
      </c>
      <c r="C46" s="7"/>
      <c r="D46" s="7">
        <v>94.370934550571519</v>
      </c>
      <c r="E46" s="7">
        <v>105.39120291837186</v>
      </c>
      <c r="F46" s="8">
        <v>0.63243849371819627</v>
      </c>
    </row>
    <row r="47" spans="1:8" x14ac:dyDescent="0.35">
      <c r="A47" s="61"/>
      <c r="B47" s="6" t="s">
        <v>91</v>
      </c>
      <c r="C47" s="7"/>
      <c r="D47" s="7">
        <v>65.931917444919023</v>
      </c>
      <c r="E47" s="7">
        <v>73.652053462688684</v>
      </c>
      <c r="F47" s="8">
        <v>0.39522227247472747</v>
      </c>
    </row>
    <row r="48" spans="1:8" x14ac:dyDescent="0.35">
      <c r="A48" s="61"/>
      <c r="B48" s="6" t="s">
        <v>92</v>
      </c>
      <c r="C48" s="7"/>
      <c r="D48" s="7">
        <v>288.70956563433845</v>
      </c>
      <c r="E48" s="7">
        <v>322.14897827353639</v>
      </c>
      <c r="F48" s="8">
        <v>1.8652242848017446</v>
      </c>
    </row>
    <row r="49" spans="1:6" x14ac:dyDescent="0.35">
      <c r="A49" s="61"/>
      <c r="B49" s="25" t="s">
        <v>93</v>
      </c>
      <c r="C49" s="26"/>
      <c r="D49" s="26">
        <v>8637.8469651319938</v>
      </c>
      <c r="E49" s="26">
        <v>9626.074837202872</v>
      </c>
      <c r="F49" s="27">
        <v>55.048778747853113</v>
      </c>
    </row>
    <row r="50" spans="1:6" x14ac:dyDescent="0.35">
      <c r="A50" s="61"/>
      <c r="B50" s="25" t="s">
        <v>94</v>
      </c>
      <c r="C50" s="26"/>
      <c r="D50" s="26">
        <v>5434.4495290520199</v>
      </c>
      <c r="E50" s="26">
        <v>6058.733476261441</v>
      </c>
      <c r="F50" s="27">
        <v>36.471374246537124</v>
      </c>
    </row>
    <row r="51" spans="1:6" x14ac:dyDescent="0.35">
      <c r="A51" s="61"/>
      <c r="B51" s="25" t="s">
        <v>95</v>
      </c>
      <c r="C51" s="26"/>
      <c r="D51" s="26">
        <v>2052.70350581598</v>
      </c>
      <c r="E51" s="26">
        <v>2291.1916865356852</v>
      </c>
      <c r="F51" s="27">
        <v>13.479847005609784</v>
      </c>
    </row>
    <row r="52" spans="1:6" x14ac:dyDescent="0.35">
      <c r="A52" s="62"/>
      <c r="B52" s="25" t="s">
        <v>98</v>
      </c>
      <c r="C52" s="26"/>
      <c r="D52" s="26">
        <v>16124.999999999995</v>
      </c>
      <c r="E52" s="26">
        <v>17976</v>
      </c>
      <c r="F52" s="27">
        <v>105.00000000000001</v>
      </c>
    </row>
    <row r="53" spans="1:6" x14ac:dyDescent="0.35">
      <c r="A53" s="60" t="s">
        <v>11</v>
      </c>
      <c r="B53" s="6" t="s">
        <v>73</v>
      </c>
      <c r="C53" s="7">
        <v>24716.150346802278</v>
      </c>
      <c r="D53" s="7">
        <v>18226.985480873111</v>
      </c>
      <c r="E53" s="7">
        <v>20971.591461340016</v>
      </c>
      <c r="F53" s="8">
        <v>142.50839059980166</v>
      </c>
    </row>
    <row r="54" spans="1:6" x14ac:dyDescent="0.35">
      <c r="A54" s="61"/>
      <c r="B54" s="6" t="s">
        <v>74</v>
      </c>
      <c r="C54" s="7">
        <v>137.11683145150488</v>
      </c>
      <c r="D54" s="7">
        <v>50.447502280331179</v>
      </c>
      <c r="E54" s="7">
        <v>58.185500604405135</v>
      </c>
      <c r="F54" s="8">
        <v>0.90670805906406216</v>
      </c>
    </row>
    <row r="55" spans="1:6" x14ac:dyDescent="0.35">
      <c r="A55" s="61"/>
      <c r="B55" s="6" t="s">
        <v>75</v>
      </c>
      <c r="C55" s="7">
        <v>765.53100854818479</v>
      </c>
      <c r="D55" s="7">
        <v>417.09870114933528</v>
      </c>
      <c r="E55" s="7">
        <v>482.31195425719363</v>
      </c>
      <c r="F55" s="8">
        <v>5.1827580667937969</v>
      </c>
    </row>
    <row r="56" spans="1:6" x14ac:dyDescent="0.35">
      <c r="A56" s="61"/>
      <c r="B56" s="6" t="s">
        <v>76</v>
      </c>
      <c r="C56" s="7">
        <v>2531.4438904104463</v>
      </c>
      <c r="D56" s="7">
        <v>1317.6970695369678</v>
      </c>
      <c r="E56" s="7">
        <v>1519.8042412104301</v>
      </c>
      <c r="F56" s="8">
        <v>15.719935813786641</v>
      </c>
    </row>
    <row r="57" spans="1:6" x14ac:dyDescent="0.35">
      <c r="A57" s="61"/>
      <c r="B57" s="6" t="s">
        <v>77</v>
      </c>
      <c r="C57" s="7">
        <v>258.4816251859454</v>
      </c>
      <c r="D57" s="7">
        <v>134.5902598925866</v>
      </c>
      <c r="E57" s="7">
        <v>154.69979200353316</v>
      </c>
      <c r="F57" s="8">
        <v>1.788963766985443</v>
      </c>
    </row>
    <row r="58" spans="1:6" x14ac:dyDescent="0.35">
      <c r="A58" s="61"/>
      <c r="B58" s="11" t="s">
        <v>78</v>
      </c>
      <c r="C58" s="12">
        <v>1110.052690829604</v>
      </c>
      <c r="D58" s="12">
        <v>628.94032992939719</v>
      </c>
      <c r="E58" s="12">
        <v>719.66963295913388</v>
      </c>
      <c r="F58" s="13">
        <v>6.9501826519542576</v>
      </c>
    </row>
    <row r="59" spans="1:6" x14ac:dyDescent="0.35">
      <c r="A59" s="61"/>
      <c r="B59" s="6" t="s">
        <v>79</v>
      </c>
      <c r="C59" s="7">
        <v>2344.3530979970451</v>
      </c>
      <c r="D59" s="7">
        <v>1324.8114791240305</v>
      </c>
      <c r="E59" s="7">
        <v>1518.2247089802156</v>
      </c>
      <c r="F59" s="8">
        <v>14.892385629523886</v>
      </c>
    </row>
    <row r="60" spans="1:6" x14ac:dyDescent="0.35">
      <c r="A60" s="61"/>
      <c r="B60" s="6" t="s">
        <v>80</v>
      </c>
      <c r="C60" s="7">
        <v>759.09876339956577</v>
      </c>
      <c r="D60" s="7">
        <v>380.48918715156901</v>
      </c>
      <c r="E60" s="7">
        <v>437.94555603267372</v>
      </c>
      <c r="F60" s="8">
        <v>5.345345428769587</v>
      </c>
    </row>
    <row r="61" spans="1:6" x14ac:dyDescent="0.35">
      <c r="A61" s="61"/>
      <c r="B61" s="6" t="s">
        <v>81</v>
      </c>
      <c r="C61" s="7">
        <v>663.22472054980335</v>
      </c>
      <c r="D61" s="7">
        <v>362.02901295056688</v>
      </c>
      <c r="E61" s="7">
        <v>411.79974436569512</v>
      </c>
      <c r="F61" s="8">
        <v>4.4460666749437783</v>
      </c>
    </row>
    <row r="62" spans="1:6" x14ac:dyDescent="0.35">
      <c r="A62" s="61"/>
      <c r="B62" s="6" t="s">
        <v>82</v>
      </c>
      <c r="C62" s="7">
        <v>2720.3929372715929</v>
      </c>
      <c r="D62" s="7">
        <v>1411.9445362960755</v>
      </c>
      <c r="E62" s="7">
        <v>1633.6651273820871</v>
      </c>
      <c r="F62" s="8">
        <v>17.269879555783433</v>
      </c>
    </row>
    <row r="63" spans="1:6" x14ac:dyDescent="0.35">
      <c r="A63" s="61"/>
      <c r="B63" s="6" t="s">
        <v>83</v>
      </c>
      <c r="C63" s="7">
        <v>924.76299615661685</v>
      </c>
      <c r="D63" s="7">
        <v>455.54880478103564</v>
      </c>
      <c r="E63" s="7">
        <v>526.01193459727642</v>
      </c>
      <c r="F63" s="8">
        <v>6.4633818536865109</v>
      </c>
    </row>
    <row r="64" spans="1:6" x14ac:dyDescent="0.35">
      <c r="A64" s="61"/>
      <c r="B64" s="6" t="s">
        <v>84</v>
      </c>
      <c r="C64" s="7">
        <v>1167.4100082091329</v>
      </c>
      <c r="D64" s="7">
        <v>702.8894290561243</v>
      </c>
      <c r="E64" s="7">
        <v>807.33690408171378</v>
      </c>
      <c r="F64" s="8">
        <v>7.594324775887892</v>
      </c>
    </row>
    <row r="65" spans="1:6" x14ac:dyDescent="0.35">
      <c r="A65" s="61"/>
      <c r="B65" s="6" t="s">
        <v>85</v>
      </c>
      <c r="C65" s="7">
        <v>1225.2565791306222</v>
      </c>
      <c r="D65" s="7">
        <v>749.17476290745503</v>
      </c>
      <c r="E65" s="7">
        <v>854.91156165203915</v>
      </c>
      <c r="F65" s="8">
        <v>9.2622546425771848</v>
      </c>
    </row>
    <row r="66" spans="1:6" x14ac:dyDescent="0.35">
      <c r="A66" s="61"/>
      <c r="B66" s="6" t="s">
        <v>86</v>
      </c>
      <c r="C66" s="7">
        <v>2148.1245673097624</v>
      </c>
      <c r="D66" s="7">
        <v>1222.0339728344888</v>
      </c>
      <c r="E66" s="7">
        <v>1396.6167202106094</v>
      </c>
      <c r="F66" s="8">
        <v>13.551845832445556</v>
      </c>
    </row>
    <row r="67" spans="1:6" x14ac:dyDescent="0.35">
      <c r="A67" s="61"/>
      <c r="B67" s="6" t="s">
        <v>87</v>
      </c>
      <c r="C67" s="7">
        <v>333.41585821974684</v>
      </c>
      <c r="D67" s="7">
        <v>176.47705553551873</v>
      </c>
      <c r="E67" s="7">
        <v>200.98380174537854</v>
      </c>
      <c r="F67" s="8">
        <v>2.0363025672404813</v>
      </c>
    </row>
    <row r="68" spans="1:6" x14ac:dyDescent="0.35">
      <c r="A68" s="61"/>
      <c r="B68" s="6" t="s">
        <v>88</v>
      </c>
      <c r="C68" s="7">
        <v>550.4365516062212</v>
      </c>
      <c r="D68" s="7">
        <v>205.99566039362307</v>
      </c>
      <c r="E68" s="7">
        <v>237.57440315270725</v>
      </c>
      <c r="F68" s="8">
        <v>3.9674775488124703</v>
      </c>
    </row>
    <row r="69" spans="1:6" x14ac:dyDescent="0.35">
      <c r="A69" s="61"/>
      <c r="B69" s="6" t="s">
        <v>89</v>
      </c>
      <c r="C69" s="7">
        <v>1125.5699034408819</v>
      </c>
      <c r="D69" s="7">
        <v>569.93583379115398</v>
      </c>
      <c r="E69" s="7">
        <v>650.59439642172242</v>
      </c>
      <c r="F69" s="8">
        <v>6.3607223109661506</v>
      </c>
    </row>
    <row r="70" spans="1:6" x14ac:dyDescent="0.35">
      <c r="A70" s="61"/>
      <c r="B70" s="6" t="s">
        <v>90</v>
      </c>
      <c r="C70" s="7">
        <v>496.03252098799953</v>
      </c>
      <c r="D70" s="7">
        <v>197.39376959371032</v>
      </c>
      <c r="E70" s="7">
        <v>228.17849657709971</v>
      </c>
      <c r="F70" s="8">
        <v>3.1234270977324066</v>
      </c>
    </row>
    <row r="71" spans="1:6" x14ac:dyDescent="0.35">
      <c r="A71" s="61"/>
      <c r="B71" s="6" t="s">
        <v>91</v>
      </c>
      <c r="C71" s="7">
        <v>255.45840896311998</v>
      </c>
      <c r="D71" s="7">
        <v>143.52190049976866</v>
      </c>
      <c r="E71" s="7">
        <v>166.3125717558957</v>
      </c>
      <c r="F71" s="8">
        <v>1.1997200434281265</v>
      </c>
    </row>
    <row r="72" spans="1:6" x14ac:dyDescent="0.35">
      <c r="A72" s="61"/>
      <c r="B72" s="6" t="s">
        <v>92</v>
      </c>
      <c r="C72" s="7">
        <v>1182.5599935299276</v>
      </c>
      <c r="D72" s="7">
        <v>596.15844560716346</v>
      </c>
      <c r="E72" s="7">
        <v>687.44100413447848</v>
      </c>
      <c r="F72" s="8">
        <v>6.7382800742069104</v>
      </c>
    </row>
    <row r="73" spans="1:6" x14ac:dyDescent="0.35">
      <c r="A73" s="61"/>
      <c r="B73" s="25" t="s">
        <v>93</v>
      </c>
      <c r="C73" s="26">
        <v>24716.150346802278</v>
      </c>
      <c r="D73" s="26">
        <v>18226.985480873111</v>
      </c>
      <c r="E73" s="26">
        <v>20971.591461340016</v>
      </c>
      <c r="F73" s="27">
        <v>142.50839059980166</v>
      </c>
    </row>
    <row r="74" spans="1:6" x14ac:dyDescent="0.35">
      <c r="A74" s="61"/>
      <c r="B74" s="25" t="s">
        <v>94</v>
      </c>
      <c r="C74" s="26">
        <v>20698.722953197725</v>
      </c>
      <c r="D74" s="26">
        <v>11047.177713310903</v>
      </c>
      <c r="E74" s="26">
        <v>12692.268052124287</v>
      </c>
      <c r="F74" s="27">
        <v>132.79996239458859</v>
      </c>
    </row>
    <row r="75" spans="1:6" x14ac:dyDescent="0.35">
      <c r="A75" s="61"/>
      <c r="B75" s="25" t="s">
        <v>95</v>
      </c>
      <c r="C75" s="26" t="s">
        <v>96</v>
      </c>
      <c r="D75" s="26">
        <v>2052.70350581598</v>
      </c>
      <c r="E75" s="26">
        <v>2291.1916865356852</v>
      </c>
      <c r="F75" s="27">
        <v>13.479847005609784</v>
      </c>
    </row>
    <row r="76" spans="1:6" x14ac:dyDescent="0.35">
      <c r="A76" s="62"/>
      <c r="B76" s="25" t="s">
        <v>99</v>
      </c>
      <c r="C76" s="26">
        <v>45414.873300000007</v>
      </c>
      <c r="D76" s="26">
        <v>31326.866699999991</v>
      </c>
      <c r="E76" s="26">
        <v>35955.051199999987</v>
      </c>
      <c r="F76" s="27">
        <v>288.78820000000002</v>
      </c>
    </row>
    <row r="77" spans="1:6" x14ac:dyDescent="0.35">
      <c r="A77" s="17" t="s">
        <v>100</v>
      </c>
    </row>
    <row r="78" spans="1:6" x14ac:dyDescent="0.35">
      <c r="A78" s="10"/>
    </row>
  </sheetData>
  <mergeCells count="4">
    <mergeCell ref="D4:E4"/>
    <mergeCell ref="A5:A28"/>
    <mergeCell ref="A29:A52"/>
    <mergeCell ref="A53:A76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2d29ee-28c9-41bc-b9e4-7f2eba331d28" xsi:nil="true"/>
    <lcf76f155ced4ddcb4097134ff3c332f xmlns="84193d32-96af-42bb-9a8d-e389b6b013d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B608B-F6FF-4BCD-94D0-9370F61B3DC4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932d29ee-28c9-41bc-b9e4-7f2eba331d28"/>
    <ds:schemaRef ds:uri="84193d32-96af-42bb-9a8d-e389b6b013d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F14CDC-2287-44E7-B9B8-8BD923A66C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Manager/>
  <Company>Austrade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VIC-Bendigo Loddon Regional Tourism Satellite Account 2023-24</dc:title>
  <dc:subject/>
  <dc:creator>Kristen-Corrie (Canberra)</dc:creator>
  <cp:keywords>Austrade, TRA, tourism, data, RTSA, 2023-24</cp:keywords>
  <dc:description/>
  <cp:lastModifiedBy>Ash-Holland [Hobart]</cp:lastModifiedBy>
  <cp:revision/>
  <dcterms:created xsi:type="dcterms:W3CDTF">2018-05-03T01:16:43Z</dcterms:created>
  <dcterms:modified xsi:type="dcterms:W3CDTF">2025-05-26T02:49:29Z</dcterms:modified>
  <cp:category>Tourism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Protective Markings">
    <vt:lpwstr/>
  </property>
  <property fmtid="{D5CDD505-2E9C-101B-9397-08002B2CF9AE}" pid="4" name="_dlc_DocIdItemGuid">
    <vt:lpwstr>0ec17436-c31d-4d9f-aac3-258bb80c4cea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{5f5f60a9-ae69-4f08-9e3b-6100c5de811f}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R0000955182</vt:lpwstr>
  </property>
  <property fmtid="{D5CDD505-2E9C-101B-9397-08002B2CF9AE}" pid="11" name="RecordPoint_SubmissionCompleted">
    <vt:lpwstr>2021-04-29T14:31:49.0994687+10:00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R0000955182</vt:lpwstr>
  </property>
  <property fmtid="{D5CDD505-2E9C-101B-9397-08002B2CF9AE}" pid="16" name="MediaServiceImageTags">
    <vt:lpwstr/>
  </property>
  <property fmtid="{D5CDD505-2E9C-101B-9397-08002B2CF9AE}" pid="17" name="MSIP_Label_72160a83-df68-4146-9dd5-ccaae79426db_Enabled">
    <vt:lpwstr>true</vt:lpwstr>
  </property>
  <property fmtid="{D5CDD505-2E9C-101B-9397-08002B2CF9AE}" pid="18" name="MSIP_Label_72160a83-df68-4146-9dd5-ccaae79426db_SetDate">
    <vt:lpwstr>2024-07-19T05:08:49Z</vt:lpwstr>
  </property>
  <property fmtid="{D5CDD505-2E9C-101B-9397-08002B2CF9AE}" pid="19" name="MSIP_Label_72160a83-df68-4146-9dd5-ccaae79426db_Method">
    <vt:lpwstr>Privileged</vt:lpwstr>
  </property>
  <property fmtid="{D5CDD505-2E9C-101B-9397-08002B2CF9AE}" pid="20" name="MSIP_Label_72160a83-df68-4146-9dd5-ccaae79426db_Name">
    <vt:lpwstr>OFFICIAL</vt:lpwstr>
  </property>
  <property fmtid="{D5CDD505-2E9C-101B-9397-08002B2CF9AE}" pid="21" name="MSIP_Label_72160a83-df68-4146-9dd5-ccaae79426db_SiteId">
    <vt:lpwstr>c6ba7d27-a97a-40a4-82e4-4d23131de9f4</vt:lpwstr>
  </property>
  <property fmtid="{D5CDD505-2E9C-101B-9397-08002B2CF9AE}" pid="22" name="MSIP_Label_72160a83-df68-4146-9dd5-ccaae79426db_ActionId">
    <vt:lpwstr>125e20ca-8318-40af-be53-816d21cc7645</vt:lpwstr>
  </property>
  <property fmtid="{D5CDD505-2E9C-101B-9397-08002B2CF9AE}" pid="23" name="MSIP_Label_72160a83-df68-4146-9dd5-ccaae79426db_ContentBits">
    <vt:lpwstr>3</vt:lpwstr>
  </property>
</Properties>
</file>