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A9281F78-850E-4DFA-8282-4A321636B32F}" xr6:coauthVersionLast="47" xr6:coauthVersionMax="47" xr10:uidLastSave="{C84419A4-872B-4022-88E1-F0262A144A2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<sst xmlns="http://schemas.openxmlformats.org/spreadsheetml/2006/main" count="164" uniqueCount="102">
  <si>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</si>
  <si>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</si>
  <si>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</si>
  <si>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</si>
  <si>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</si>
  <si>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</si>
  <si>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</si>
  <si>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</si>
  <si>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</si>
  <si>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</si>
  <si>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</si>
  <si>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</si>
  <si>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</si>
  <si>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</si>
  <si>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</si>
  <si>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</si>
  <si>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</si>
  <si>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</si>
  <si>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</si>
  <si>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</si>
  <si>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</si>
  <si>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</si>
  <si>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</si>
  <si>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</si>
  <si>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</si>
  <si>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</si>
  <si>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</si>
  <si>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</si>
  <si>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</si>
  <si>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</si>
  <si>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</si>
  <si>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</si>
  <si>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</si>
  <si>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</si>
  <si>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</si>
  <si>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</si>
  <si>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</si>
  <si>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</si>
  <si>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</si>
  <si>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</si>
  <si>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</si>
  <si>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</si>
  <si>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</si>
  <si>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</si>
  <si>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</si>
  <si>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</si>
  <si>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</si>
  <si>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</si>
  <si>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</si>
  <si>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</si>
  <si>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</si>
  <si>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</si>
  <si>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</si>
  <si>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</si>
  <si>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</si>
  <si>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</si>
  <si>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</si>
  <si>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</si>
  <si>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</si>
  <si>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</si>
  <si>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</si>
  <si>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</si>
  <si>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</si>
  <si>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</si>
  <si>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</si>
  <si>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</si>
  <si>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</si>
  <si>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</si>
  <si>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</si>
  <si>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</si>
  <si>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</si>
  <si>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</si>
  <si>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</si>
  <si>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</si>
  <si>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</si>
  <si>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</si>
  <si>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</si>
  <si>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</si>
  <si>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</si>
  <si>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</si>
  <si>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</si>
  <si>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</si>
  <si>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</si>
  <si>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</si>
  <si>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</si>
  <si>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</si>
  <si>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</si>
  <si>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</si>
  <si>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</si>
  <si>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</si>
  <si>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</si>
  <si>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</si>
  <si>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</si>
  <si>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</si>
  <si>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</si>
  <si>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</si>
  <si>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</si>
  <si>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</si>
  <si>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</si>
  <si>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</si>
  <si>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</si>
  <si>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ADELAIDE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</si>
</sst>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1429660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1F352B-12E8-9FA4-6B4A-616EDD98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6350</xdr:colOff>
      <xdr:row>0</xdr:row>
      <xdr:rowOff>857518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195F83-8EEA-ECC3-E0A0-6F951AE9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73650" cy="857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0</xdr:row>
      <xdr:rowOff>909034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D74AE-F75A-0972-9786-C34A4E45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8450" cy="90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1027090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9B119-76A9-EBDC-5CF6-603BF27C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6950" cy="1027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0</xdr:row>
      <xdr:rowOff>1367307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175CA-C5FF-D8CE-7BC9-1FE788AF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9900" cy="1367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K1" sqref="K1"/>
    </sheetView>
  </sheetViews>
  <sheetFormatPr defaultColWidth="12.36328125" defaultRowHeight="15" customHeight="1" x14ac:dyDescent="0.35"/>
  <cols>
    <col min="1" max="1" width="21.36328125" customWidth="1"/>
  </cols>
  <sheetData>
    <row r="1" spans="1:9" ht="118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1725.7755296959833</v>
      </c>
      <c r="C7" s="57">
        <v>1830.5809876122057</v>
      </c>
      <c r="D7" s="57">
        <v>2019.3172077409322</v>
      </c>
      <c r="E7" s="58">
        <v>1711.0537479614061</v>
      </c>
      <c r="F7" s="58">
        <v>1074.2124661667663</v>
      </c>
      <c r="G7" s="58">
        <v>1203.8020132847923</v>
      </c>
      <c r="H7" s="58">
        <v>2374.6513017790317</v>
      </c>
      <c r="I7" s="58">
        <v>2552.6710539173077</v>
      </c>
    </row>
    <row r="8" spans="1:9" ht="14.5" x14ac:dyDescent="0.35">
      <c r="A8" s="20" t="s">
        <v>10</v>
      </c>
      <c r="B8" s="59">
        <v>1321.9775023172197</v>
      </c>
      <c r="C8" s="59">
        <v>1414.9605209504718</v>
      </c>
      <c r="D8" s="59">
        <v>1537.7327039539869</v>
      </c>
      <c r="E8" s="58">
        <v>1280.493049013849</v>
      </c>
      <c r="F8" s="58">
        <v>831.68306936862643</v>
      </c>
      <c r="G8" s="58">
        <v>927.5356997033457</v>
      </c>
      <c r="H8" s="58">
        <v>1782.8141033153922</v>
      </c>
      <c r="I8" s="58">
        <v>1894.0149774533797</v>
      </c>
    </row>
    <row r="9" spans="1:9" ht="14.5" x14ac:dyDescent="0.35">
      <c r="A9" s="21" t="s">
        <v>11</v>
      </c>
      <c r="B9" s="59">
        <v>3047.7530320132028</v>
      </c>
      <c r="C9" s="59">
        <v>3245.5415085626773</v>
      </c>
      <c r="D9" s="59">
        <v>3557.049911694919</v>
      </c>
      <c r="E9" s="58">
        <v>2991.5467969752553</v>
      </c>
      <c r="F9" s="58">
        <v>1905.8955355353928</v>
      </c>
      <c r="G9" s="58">
        <v>2131.3377129881383</v>
      </c>
      <c r="H9" s="58">
        <v>4157.4654050944237</v>
      </c>
      <c r="I9" s="58">
        <v>4446.6860313706875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2015.7037203696054</v>
      </c>
      <c r="C11" s="57">
        <v>2135.567776776325</v>
      </c>
      <c r="D11" s="57">
        <v>2373.5304272989483</v>
      </c>
      <c r="E11" s="58">
        <v>1994.8287858166543</v>
      </c>
      <c r="F11" s="58">
        <v>1256.6092043880765</v>
      </c>
      <c r="G11" s="58">
        <v>1427.34117902654</v>
      </c>
      <c r="H11" s="58">
        <v>2834.5586301522962</v>
      </c>
      <c r="I11" s="58">
        <v>3001.3051591706621</v>
      </c>
    </row>
    <row r="12" spans="1:9" ht="14.5" x14ac:dyDescent="0.35">
      <c r="A12" s="20" t="s">
        <v>10</v>
      </c>
      <c r="B12" s="59">
        <v>1602.2535228514735</v>
      </c>
      <c r="C12" s="59">
        <v>1720.1998597975019</v>
      </c>
      <c r="D12" s="59">
        <v>1892.0357994866422</v>
      </c>
      <c r="E12" s="58">
        <v>1579.9041149210354</v>
      </c>
      <c r="F12" s="58">
        <v>1005.8382410366943</v>
      </c>
      <c r="G12" s="58">
        <v>1104.0161316708998</v>
      </c>
      <c r="H12" s="58">
        <v>2129.5566490418237</v>
      </c>
      <c r="I12" s="58">
        <v>2313.9994656736644</v>
      </c>
    </row>
    <row r="13" spans="1:9" ht="14.5" x14ac:dyDescent="0.35">
      <c r="A13" s="21" t="s">
        <v>11</v>
      </c>
      <c r="B13" s="59">
        <v>3617.9572432210789</v>
      </c>
      <c r="C13" s="59">
        <v>3855.7676365738271</v>
      </c>
      <c r="D13" s="59">
        <v>4265.5662267855905</v>
      </c>
      <c r="E13" s="58">
        <v>3574.7329007376898</v>
      </c>
      <c r="F13" s="58">
        <v>2262.4474454247706</v>
      </c>
      <c r="G13" s="58">
        <v>2531.35731069744</v>
      </c>
      <c r="H13" s="58">
        <v>4964.1152791941204</v>
      </c>
      <c r="I13" s="58">
        <v>5315.3046248443261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19.371110123703424</v>
      </c>
      <c r="C15" s="54">
        <v>20.253537144178168</v>
      </c>
      <c r="D15" s="54">
        <v>21.216107773722563</v>
      </c>
      <c r="E15" s="55">
        <v>19.11057898363994</v>
      </c>
      <c r="F15" s="55">
        <v>13.565439419677681</v>
      </c>
      <c r="G15" s="55">
        <v>13.77901047370894</v>
      </c>
      <c r="H15" s="55">
        <v>22.1958071780981</v>
      </c>
      <c r="I15" s="55">
        <v>22.824165088128463</v>
      </c>
    </row>
    <row r="16" spans="1:9" ht="14.5" x14ac:dyDescent="0.35">
      <c r="A16" s="20" t="s">
        <v>10</v>
      </c>
      <c r="B16" s="56">
        <v>9.6482859619301333</v>
      </c>
      <c r="C16" s="56">
        <v>10.343656164367475</v>
      </c>
      <c r="D16" s="56">
        <v>11.132824632601078</v>
      </c>
      <c r="E16" s="55">
        <v>9.2760452786988949</v>
      </c>
      <c r="F16" s="55">
        <v>5.8999988919162627</v>
      </c>
      <c r="G16" s="55">
        <v>6.5225330921381124</v>
      </c>
      <c r="H16" s="55">
        <v>12.645147870354446</v>
      </c>
      <c r="I16" s="55">
        <v>13.397790950057079</v>
      </c>
    </row>
    <row r="17" spans="1:9" ht="14.5" x14ac:dyDescent="0.35">
      <c r="A17" s="21" t="s">
        <v>11</v>
      </c>
      <c r="B17" s="56">
        <v>29.019396085633559</v>
      </c>
      <c r="C17" s="56">
        <v>30.597193308545641</v>
      </c>
      <c r="D17" s="56">
        <v>32.348932406323641</v>
      </c>
      <c r="E17" s="55">
        <v>28.386624262338835</v>
      </c>
      <c r="F17" s="55">
        <v>19.465438311593942</v>
      </c>
      <c r="G17" s="55">
        <v>20.301543565847052</v>
      </c>
      <c r="H17" s="55">
        <v>34.840955048452543</v>
      </c>
      <c r="I17" s="55">
        <v>36.221956038185539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4378.7316062235941</v>
      </c>
      <c r="C19" s="57">
        <v>4763.1125609509027</v>
      </c>
      <c r="D19" s="57">
        <v>5230.1533359189671</v>
      </c>
      <c r="E19" s="58">
        <v>4321.3622374737597</v>
      </c>
      <c r="F19" s="58">
        <v>2586.6086134346724</v>
      </c>
      <c r="G19" s="58">
        <v>3044.3464289165372</v>
      </c>
      <c r="H19" s="58">
        <v>6085.182908714135</v>
      </c>
      <c r="I19" s="58">
        <v>6544.5041470889628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D2" sqref="D2"/>
    </sheetView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1.5" customHeight="1" x14ac:dyDescent="0.35"/>
    <row r="2" spans="1:2" ht="26" x14ac:dyDescent="0.6">
      <c r="A2" s="18" t="str">
        <f>'Regional Summary'!A2</f>
        <v>ADELAIDE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667.86376804175393</v>
      </c>
    </row>
    <row r="9" spans="1:2" x14ac:dyDescent="0.35">
      <c r="A9" s="28" t="s">
        <v>20</v>
      </c>
      <c r="B9" s="29">
        <v>1109.4593581913232</v>
      </c>
    </row>
    <row r="10" spans="1:2" x14ac:dyDescent="0.35">
      <c r="A10" s="28" t="s">
        <v>21</v>
      </c>
      <c r="B10" s="29">
        <v>924.10087001173292</v>
      </c>
    </row>
    <row r="11" spans="1:2" x14ac:dyDescent="0.35">
      <c r="A11" s="28" t="s">
        <v>22</v>
      </c>
      <c r="B11" s="29">
        <v>79.204726069071484</v>
      </c>
    </row>
    <row r="12" spans="1:2" x14ac:dyDescent="0.35">
      <c r="A12" s="28" t="s">
        <v>23</v>
      </c>
      <c r="B12" s="29">
        <v>35.362630150196431</v>
      </c>
    </row>
    <row r="13" spans="1:2" x14ac:dyDescent="0.35">
      <c r="A13" s="28" t="s">
        <v>24</v>
      </c>
      <c r="B13" s="29">
        <v>816.43431135577941</v>
      </c>
    </row>
    <row r="14" spans="1:2" x14ac:dyDescent="0.35">
      <c r="A14" s="28" t="s">
        <v>25</v>
      </c>
      <c r="B14" s="29">
        <v>93.12301929157924</v>
      </c>
    </row>
    <row r="15" spans="1:2" x14ac:dyDescent="0.35">
      <c r="A15" s="28" t="s">
        <v>26</v>
      </c>
      <c r="B15" s="29">
        <v>211.3757157499831</v>
      </c>
    </row>
    <row r="16" spans="1:2" x14ac:dyDescent="0.35">
      <c r="A16" s="28" t="s">
        <v>27</v>
      </c>
      <c r="B16" s="29">
        <v>186.37924955890412</v>
      </c>
    </row>
    <row r="17" spans="1:2" x14ac:dyDescent="0.35">
      <c r="A17" s="28" t="s">
        <v>28</v>
      </c>
      <c r="B17" s="29">
        <v>26.523195444790943</v>
      </c>
    </row>
    <row r="18" spans="1:2" x14ac:dyDescent="0.35">
      <c r="A18" s="28" t="s">
        <v>29</v>
      </c>
      <c r="B18" s="29">
        <v>618.07688751472904</v>
      </c>
    </row>
    <row r="19" spans="1:2" x14ac:dyDescent="0.35">
      <c r="A19" s="28" t="s">
        <v>30</v>
      </c>
      <c r="B19" s="29">
        <v>375.62930403519931</v>
      </c>
    </row>
    <row r="20" spans="1:2" x14ac:dyDescent="0.35">
      <c r="A20" s="28" t="s">
        <v>31</v>
      </c>
      <c r="B20" s="29">
        <v>361.71217838436991</v>
      </c>
    </row>
    <row r="21" spans="1:2" x14ac:dyDescent="0.35">
      <c r="A21" s="28" t="s">
        <v>32</v>
      </c>
      <c r="B21" s="29">
        <v>245.25081481481482</v>
      </c>
    </row>
    <row r="22" spans="1:2" ht="15" customHeight="1" x14ac:dyDescent="0.35">
      <c r="A22" s="28" t="s">
        <v>33</v>
      </c>
      <c r="B22" s="29">
        <v>523.72290826095286</v>
      </c>
    </row>
    <row r="23" spans="1:2" x14ac:dyDescent="0.35">
      <c r="A23" s="28" t="s">
        <v>34</v>
      </c>
      <c r="B23" s="29">
        <v>4.6726685272364135</v>
      </c>
    </row>
    <row r="24" spans="1:2" x14ac:dyDescent="0.35">
      <c r="A24" s="28" t="s">
        <v>35</v>
      </c>
      <c r="B24" s="29">
        <v>210.74526544834242</v>
      </c>
    </row>
    <row r="25" spans="1:2" x14ac:dyDescent="0.35">
      <c r="A25" s="28" t="s">
        <v>36</v>
      </c>
      <c r="B25" s="29">
        <v>54.867276238202884</v>
      </c>
    </row>
    <row r="26" spans="1:2" x14ac:dyDescent="0.35">
      <c r="A26" s="30" t="s">
        <v>37</v>
      </c>
      <c r="B26" s="31">
        <v>6544.504147088961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C1" sqref="C1"/>
    </sheetView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4" customHeight="1" x14ac:dyDescent="0.35"/>
    <row r="2" spans="1:2" ht="27" customHeight="1" x14ac:dyDescent="0.6">
      <c r="A2" s="18" t="str">
        <f>Consumption!A2</f>
        <v>ADELAIDE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294.57022803787959</v>
      </c>
    </row>
    <row r="9" spans="1:2" x14ac:dyDescent="0.35">
      <c r="A9" s="2" t="s">
        <v>40</v>
      </c>
      <c r="B9" s="29">
        <v>581.81098767460492</v>
      </c>
    </row>
    <row r="10" spans="1:2" x14ac:dyDescent="0.35">
      <c r="A10" s="2" t="s">
        <v>41</v>
      </c>
      <c r="B10" s="29">
        <v>293.45137912393642</v>
      </c>
    </row>
    <row r="11" spans="1:2" x14ac:dyDescent="0.35">
      <c r="A11" s="2" t="s">
        <v>42</v>
      </c>
      <c r="B11" s="29">
        <v>110.49831653800507</v>
      </c>
    </row>
    <row r="12" spans="1:2" x14ac:dyDescent="0.35">
      <c r="A12" s="2" t="s">
        <v>43</v>
      </c>
      <c r="B12" s="29">
        <v>27.513006716302943</v>
      </c>
    </row>
    <row r="13" spans="1:2" x14ac:dyDescent="0.35">
      <c r="A13" s="2" t="s">
        <v>44</v>
      </c>
      <c r="B13" s="29">
        <v>29.287733549065123</v>
      </c>
    </row>
    <row r="14" spans="1:2" x14ac:dyDescent="0.35">
      <c r="A14" s="2" t="s">
        <v>45</v>
      </c>
      <c r="B14" s="29">
        <v>36.213701528224981</v>
      </c>
    </row>
    <row r="15" spans="1:2" x14ac:dyDescent="0.35">
      <c r="A15" s="2" t="s">
        <v>46</v>
      </c>
      <c r="B15" s="29">
        <v>347.56232321106916</v>
      </c>
    </row>
    <row r="16" spans="1:2" x14ac:dyDescent="0.35">
      <c r="A16" s="2" t="s">
        <v>47</v>
      </c>
      <c r="B16" s="29">
        <v>40.081739965339757</v>
      </c>
    </row>
    <row r="17" spans="1:2" x14ac:dyDescent="0.35">
      <c r="A17" s="2" t="s">
        <v>26</v>
      </c>
      <c r="B17" s="29">
        <v>129.81925157002851</v>
      </c>
    </row>
    <row r="18" spans="1:2" x14ac:dyDescent="0.35">
      <c r="A18" s="2" t="s">
        <v>48</v>
      </c>
      <c r="B18" s="29">
        <v>32.495796267969617</v>
      </c>
    </row>
    <row r="19" spans="1:2" x14ac:dyDescent="0.35">
      <c r="A19" s="2" t="s">
        <v>49</v>
      </c>
      <c r="B19" s="29">
        <v>17.797067457677251</v>
      </c>
    </row>
    <row r="20" spans="1:2" x14ac:dyDescent="0.35">
      <c r="A20" s="2" t="s">
        <v>50</v>
      </c>
      <c r="B20" s="29">
        <v>61.851086695051634</v>
      </c>
    </row>
    <row r="21" spans="1:2" x14ac:dyDescent="0.35">
      <c r="A21" s="3" t="s">
        <v>51</v>
      </c>
      <c r="B21" s="32">
        <v>2002.952618335155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29.156815420915375</v>
      </c>
    </row>
    <row r="25" spans="1:2" x14ac:dyDescent="0.35">
      <c r="A25" s="2" t="s">
        <v>54</v>
      </c>
      <c r="B25" s="29">
        <v>275.76453151190771</v>
      </c>
    </row>
    <row r="26" spans="1:2" x14ac:dyDescent="0.35">
      <c r="A26" s="2" t="s">
        <v>55</v>
      </c>
      <c r="B26" s="29">
        <v>154.68058904748472</v>
      </c>
    </row>
    <row r="27" spans="1:2" ht="23" customHeight="1" x14ac:dyDescent="0.35">
      <c r="A27" s="3" t="s">
        <v>56</v>
      </c>
      <c r="B27" s="32">
        <v>459.60193598030781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90.116499601844751</v>
      </c>
    </row>
    <row r="30" spans="1:2" x14ac:dyDescent="0.35">
      <c r="A30" s="33" t="s">
        <v>58</v>
      </c>
      <c r="B30" s="34">
        <v>2552.6710539173077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B43" sqref="B43"/>
    </sheetView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3.5" customHeight="1" x14ac:dyDescent="0.35"/>
    <row r="2" spans="1:4" ht="26" x14ac:dyDescent="0.6">
      <c r="A2" s="18" t="str">
        <f>GVA!A2</f>
        <v>ADELAIDE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1.104440208666464</v>
      </c>
      <c r="C8" s="29">
        <v>1.8206643074206994</v>
      </c>
      <c r="D8" s="29">
        <v>2.9251045160871634</v>
      </c>
    </row>
    <row r="9" spans="1:4" x14ac:dyDescent="0.35">
      <c r="A9" s="36" t="s">
        <v>41</v>
      </c>
      <c r="B9" s="29">
        <v>2.331574856404373</v>
      </c>
      <c r="C9" s="29">
        <v>4.5499927304963279</v>
      </c>
      <c r="D9" s="29">
        <v>6.8815675869007009</v>
      </c>
    </row>
    <row r="10" spans="1:4" x14ac:dyDescent="0.35">
      <c r="A10" s="36" t="s">
        <v>63</v>
      </c>
      <c r="B10" s="29">
        <v>0.58539843420555004</v>
      </c>
      <c r="C10" s="29">
        <v>0.87526637755952785</v>
      </c>
      <c r="D10" s="29">
        <v>1.4606648117650778</v>
      </c>
    </row>
    <row r="11" spans="1:4" x14ac:dyDescent="0.35">
      <c r="A11" s="36" t="s">
        <v>64</v>
      </c>
      <c r="B11" s="29">
        <v>0.49413125154102666</v>
      </c>
      <c r="C11" s="29">
        <v>0.32368884503528239</v>
      </c>
      <c r="D11" s="29">
        <v>0.81782009657630905</v>
      </c>
    </row>
    <row r="12" spans="1:4" x14ac:dyDescent="0.35">
      <c r="A12" s="36" t="s">
        <v>46</v>
      </c>
      <c r="B12" s="29">
        <v>1.4822868397441114</v>
      </c>
      <c r="C12" s="29">
        <v>0.26921157487400227</v>
      </c>
      <c r="D12" s="29">
        <v>1.7514984146181136</v>
      </c>
    </row>
    <row r="13" spans="1:4" x14ac:dyDescent="0.35">
      <c r="A13" s="36" t="s">
        <v>26</v>
      </c>
      <c r="B13" s="29">
        <v>0.56784608185264596</v>
      </c>
      <c r="C13" s="29">
        <v>0.22256224284220075</v>
      </c>
      <c r="D13" s="29">
        <v>0.79040832469484668</v>
      </c>
    </row>
    <row r="14" spans="1:4" x14ac:dyDescent="0.35">
      <c r="A14" s="36" t="s">
        <v>48</v>
      </c>
      <c r="B14" s="29">
        <v>0.20501540348136577</v>
      </c>
      <c r="C14" s="29">
        <v>0.11308749785837771</v>
      </c>
      <c r="D14" s="29">
        <v>0.3181029013397435</v>
      </c>
    </row>
    <row r="15" spans="1:4" x14ac:dyDescent="0.35">
      <c r="A15" s="36" t="s">
        <v>49</v>
      </c>
      <c r="B15" s="29">
        <v>7.6854765221640059E-2</v>
      </c>
      <c r="C15" s="29">
        <v>3.1914439413365789E-2</v>
      </c>
      <c r="D15" s="29">
        <v>0.10876920463500585</v>
      </c>
    </row>
    <row r="16" spans="1:4" x14ac:dyDescent="0.35">
      <c r="A16" s="36" t="s">
        <v>50</v>
      </c>
      <c r="B16" s="29">
        <v>0.47055161647505839</v>
      </c>
      <c r="C16" s="29">
        <v>0.60217754701684501</v>
      </c>
      <c r="D16" s="29">
        <v>1.0727291634919034</v>
      </c>
    </row>
    <row r="17" spans="1:4" x14ac:dyDescent="0.35">
      <c r="A17" s="36" t="s">
        <v>65</v>
      </c>
      <c r="B17" s="29">
        <v>2.291596027603211</v>
      </c>
      <c r="C17" s="29">
        <v>2.4524157096408699</v>
      </c>
      <c r="D17" s="29">
        <v>4.7440117372440813</v>
      </c>
    </row>
    <row r="18" spans="1:4" x14ac:dyDescent="0.35">
      <c r="A18" s="36" t="s">
        <v>55</v>
      </c>
      <c r="B18" s="29">
        <v>0.84853155286114079</v>
      </c>
      <c r="C18" s="29">
        <v>0.52382008528591029</v>
      </c>
      <c r="D18" s="29">
        <v>1.3723516381470511</v>
      </c>
    </row>
    <row r="19" spans="1:4" x14ac:dyDescent="0.35">
      <c r="A19" s="36" t="s">
        <v>57</v>
      </c>
      <c r="B19" s="29">
        <v>0.55650259807721025</v>
      </c>
      <c r="C19" s="29">
        <v>0.11640553738475687</v>
      </c>
      <c r="D19" s="29">
        <v>0.67290813546196715</v>
      </c>
    </row>
    <row r="20" spans="1:4" x14ac:dyDescent="0.35">
      <c r="A20" s="40" t="s">
        <v>66</v>
      </c>
      <c r="B20" s="52">
        <v>11.014729636133797</v>
      </c>
      <c r="C20" s="52">
        <v>11.901206894828166</v>
      </c>
      <c r="D20" s="52">
        <v>22.915936530961964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H2" sqref="H2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3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13" t="s">
        <v>78</v>
      </c>
      <c r="C8" s="14">
        <v>6544.5041470889628</v>
      </c>
      <c r="D8" s="14">
        <v>2552.6710539173077</v>
      </c>
      <c r="E8" s="14">
        <v>3001.3051591706621</v>
      </c>
      <c r="F8" s="15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13" t="s">
        <v>78</v>
      </c>
      <c r="C24" s="14"/>
      <c r="D24" s="14">
        <v>1894.0149774533797</v>
      </c>
      <c r="E24" s="14">
        <v>2313.9994656736644</v>
      </c>
      <c r="F24" s="15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13" t="s">
        <v>78</v>
      </c>
      <c r="C40" s="14">
        <v>6544.5041470889628</v>
      </c>
      <c r="D40" s="14">
        <v>4446.6860313706875</v>
      </c>
      <c r="E40" s="14">
        <v>5315.3046248443261</v>
      </c>
      <c r="F40" s="15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932d29ee-28c9-41bc-b9e4-7f2eba331d28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84193d32-96af-42bb-9a8d-e389b6b013dc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SA-Adelaide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2025-05-26T01:11:00Z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