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\Surveys\IVS\IVS quarterly pubs\2026\Q2\"/>
    </mc:Choice>
  </mc:AlternateContent>
  <xr:revisionPtr revIDLastSave="0" documentId="13_ncr:1_{8772C6C0-9474-45BC-A66B-906B565C388A}" xr6:coauthVersionLast="47" xr6:coauthVersionMax="47" xr10:uidLastSave="{00000000-0000-0000-0000-000000000000}"/>
  <bookViews>
    <workbookView xWindow="-120" yWindow="-120" windowWidth="38640" windowHeight="21240" tabRatio="737" xr2:uid="{F98748DA-9639-4F4E-8770-47EFA73A84DA}"/>
  </bookViews>
  <sheets>
    <sheet name="Content" sheetId="2" r:id="rId1"/>
    <sheet name="Table 1" sheetId="3" r:id="rId2"/>
    <sheet name="Table 2" sheetId="6" r:id="rId3"/>
    <sheet name="Table 3" sheetId="12" r:id="rId4"/>
    <sheet name="Table 4" sheetId="13" r:id="rId5"/>
    <sheet name="Table 5" sheetId="17" r:id="rId6"/>
    <sheet name="Table 6" sheetId="14" r:id="rId7"/>
    <sheet name="Table 7" sheetId="25" r:id="rId8"/>
    <sheet name="Table 8" sheetId="23" r:id="rId9"/>
    <sheet name="Table 9" sheetId="20" r:id="rId10"/>
    <sheet name="Table 10" sheetId="21" r:id="rId11"/>
    <sheet name="Table 11" sheetId="22" r:id="rId12"/>
    <sheet name="Reference" sheetId="27" r:id="rId13"/>
  </sheets>
  <definedNames>
    <definedName name="pagend" localSheetId="12">#REF!</definedName>
    <definedName name="pagend">#REF!</definedName>
    <definedName name="Pagestart">#REF!</definedName>
    <definedName name="Tablend">#REF!</definedName>
    <definedName name="tablestart">#REF!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" i="3" l="1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6" i="3"/>
  <c r="H5" i="23" l="1"/>
  <c r="H10" i="23"/>
  <c r="H12" i="23"/>
  <c r="H11" i="23"/>
  <c r="H7" i="23"/>
  <c r="B16" i="13"/>
  <c r="C16" i="13"/>
  <c r="H6" i="23"/>
  <c r="H8" i="23"/>
  <c r="H9" i="23"/>
  <c r="H13" i="23" l="1"/>
</calcChain>
</file>

<file path=xl/sharedStrings.xml><?xml version="1.0" encoding="utf-8"?>
<sst xmlns="http://schemas.openxmlformats.org/spreadsheetml/2006/main" count="522" uniqueCount="235">
  <si>
    <t>Table 1</t>
  </si>
  <si>
    <t>Table 2</t>
  </si>
  <si>
    <t>Table 3</t>
  </si>
  <si>
    <t>Table 4</t>
  </si>
  <si>
    <t>Table 5</t>
  </si>
  <si>
    <t>Table 6</t>
  </si>
  <si>
    <t>Note: 'Trips' were previously referred to as 'Visitors'.</t>
  </si>
  <si>
    <t>Trips ('000)</t>
  </si>
  <si>
    <t>Change</t>
  </si>
  <si>
    <t>Nights ('000)</t>
  </si>
  <si>
    <t>Total trip spend ($M)</t>
  </si>
  <si>
    <t>Spend in Australia ($M)</t>
  </si>
  <si>
    <t>'000</t>
  </si>
  <si>
    <t>%</t>
  </si>
  <si>
    <t>$M</t>
  </si>
  <si>
    <t>New Zealand</t>
  </si>
  <si>
    <t>Japan</t>
  </si>
  <si>
    <t>Hong Kong</t>
  </si>
  <si>
    <t>Singapore</t>
  </si>
  <si>
    <t>Malaysia</t>
  </si>
  <si>
    <t>Indonesia</t>
  </si>
  <si>
    <t>Philippines</t>
  </si>
  <si>
    <t>Taiwan</t>
  </si>
  <si>
    <t>Thailand</t>
  </si>
  <si>
    <t>Vietnam</t>
  </si>
  <si>
    <t>Korea</t>
  </si>
  <si>
    <t>China</t>
  </si>
  <si>
    <t>India</t>
  </si>
  <si>
    <t>United States of America</t>
  </si>
  <si>
    <t>Canada</t>
  </si>
  <si>
    <t>United Kingdom</t>
  </si>
  <si>
    <t>Germany</t>
  </si>
  <si>
    <t>Scandinavia</t>
  </si>
  <si>
    <t>France</t>
  </si>
  <si>
    <t>Italy</t>
  </si>
  <si>
    <t>Netherlands</t>
  </si>
  <si>
    <t>Switzerland</t>
  </si>
  <si>
    <t>Other Europe</t>
  </si>
  <si>
    <t>Other Countries</t>
  </si>
  <si>
    <t>Total</t>
  </si>
  <si>
    <t>Source: Tourism Research Australia: International Visitors Survey</t>
  </si>
  <si>
    <t>Other Reason</t>
  </si>
  <si>
    <t>Education</t>
  </si>
  <si>
    <t>Employment</t>
  </si>
  <si>
    <t>Business</t>
  </si>
  <si>
    <t>Visiting friends and relatives</t>
  </si>
  <si>
    <t>Holiday</t>
  </si>
  <si>
    <t>Australian Capital Territory</t>
  </si>
  <si>
    <t xml:space="preserve">Total </t>
  </si>
  <si>
    <t>Northern Territory</t>
  </si>
  <si>
    <t>Tasmania</t>
  </si>
  <si>
    <t>Western Australia</t>
  </si>
  <si>
    <t>South Australia</t>
  </si>
  <si>
    <t>Queensland</t>
  </si>
  <si>
    <t>Victoria</t>
  </si>
  <si>
    <t>New South Wales</t>
  </si>
  <si>
    <t>Regional Expenditure ($M)</t>
  </si>
  <si>
    <t>Other Private Accommodation</t>
  </si>
  <si>
    <t>Caravan or camping - non commercial</t>
  </si>
  <si>
    <t>Friends or relatives property</t>
  </si>
  <si>
    <t>Own property</t>
  </si>
  <si>
    <t>Other commercial accommodation</t>
  </si>
  <si>
    <t>Backpacker or hostel</t>
  </si>
  <si>
    <t>Caravan park or commercial camping ground</t>
  </si>
  <si>
    <t>Rented house/apartment/flat or unit</t>
  </si>
  <si>
    <t>Guest house or Bed &amp; Breakfast</t>
  </si>
  <si>
    <t>Hotel/resort/motel or motor Inn</t>
  </si>
  <si>
    <t>Other regions</t>
  </si>
  <si>
    <t>Darwin</t>
  </si>
  <si>
    <t>Canberra</t>
  </si>
  <si>
    <t>Adelaide</t>
  </si>
  <si>
    <t>Melbourne</t>
  </si>
  <si>
    <t>Sydney</t>
  </si>
  <si>
    <t>Region</t>
  </si>
  <si>
    <t>Entertainment</t>
  </si>
  <si>
    <t>Regional NSW</t>
  </si>
  <si>
    <t>Regional VIC</t>
  </si>
  <si>
    <t>Regional QLD</t>
  </si>
  <si>
    <t>Regional SA</t>
  </si>
  <si>
    <t>Perth</t>
  </si>
  <si>
    <t>Regional WA</t>
  </si>
  <si>
    <t>Hobart</t>
  </si>
  <si>
    <t>Regional TAS</t>
  </si>
  <si>
    <t>Regional NT</t>
  </si>
  <si>
    <r>
      <rPr>
        <b/>
        <i/>
        <sz val="8"/>
        <color theme="1"/>
        <rFont val="Verdana"/>
        <family val="2"/>
      </rPr>
      <t xml:space="preserve">(a) </t>
    </r>
    <r>
      <rPr>
        <i/>
        <sz val="8"/>
        <color theme="1"/>
        <rFont val="Verdana"/>
        <family val="2"/>
      </rPr>
      <t>Estimates are for international visitors aged 15 years and over</t>
    </r>
  </si>
  <si>
    <r>
      <rPr>
        <b/>
        <i/>
        <sz val="8"/>
        <color theme="1"/>
        <rFont val="Verdana"/>
        <family val="2"/>
      </rPr>
      <t>(a)</t>
    </r>
    <r>
      <rPr>
        <i/>
        <sz val="8"/>
        <color theme="1"/>
        <rFont val="Verdana"/>
        <family val="2"/>
      </rPr>
      <t xml:space="preserve"> Estimates are for international visitors aged 15 years and over</t>
    </r>
  </si>
  <si>
    <r>
      <rPr>
        <b/>
        <i/>
        <sz val="8"/>
        <color theme="1"/>
        <rFont val="Verdana"/>
        <family val="2"/>
      </rPr>
      <t>(a)</t>
    </r>
    <r>
      <rPr>
        <i/>
        <sz val="8"/>
        <color theme="1"/>
        <rFont val="Verdana"/>
        <family val="2"/>
      </rPr>
      <t xml:space="preserve"> Estimates are for International visitors aged 15years and over</t>
    </r>
  </si>
  <si>
    <r>
      <rPr>
        <b/>
        <i/>
        <sz val="8"/>
        <color theme="1"/>
        <rFont val="Verdana"/>
        <family val="2"/>
      </rPr>
      <t>(b)</t>
    </r>
    <r>
      <rPr>
        <i/>
        <sz val="8"/>
        <color theme="1"/>
        <rFont val="Verdana"/>
        <family val="2"/>
      </rPr>
      <t xml:space="preserve"> Individual region totals will not sum to the State total as International visitors may have visited more than one region while in Australia</t>
    </r>
  </si>
  <si>
    <r>
      <rPr>
        <b/>
        <i/>
        <sz val="8"/>
        <color theme="1"/>
        <rFont val="Verdana"/>
        <family val="2"/>
      </rPr>
      <t>(a)</t>
    </r>
    <r>
      <rPr>
        <i/>
        <sz val="8"/>
        <color theme="1"/>
        <rFont val="Verdana"/>
        <family val="2"/>
      </rPr>
      <t>Estimates are for international visitors aged 15 years and over</t>
    </r>
  </si>
  <si>
    <t>Annual</t>
  </si>
  <si>
    <t>Table 7</t>
  </si>
  <si>
    <t>Table 8</t>
  </si>
  <si>
    <t>Table 9</t>
  </si>
  <si>
    <t>Table 10</t>
  </si>
  <si>
    <t>Quarterly</t>
  </si>
  <si>
    <r>
      <t>Trips</t>
    </r>
    <r>
      <rPr>
        <b/>
        <vertAlign val="superscript"/>
        <sz val="8"/>
        <color theme="0"/>
        <rFont val="Verdana"/>
        <family val="2"/>
      </rPr>
      <t>(b)</t>
    </r>
    <r>
      <rPr>
        <b/>
        <sz val="9"/>
        <color theme="0"/>
        <rFont val="Verdana"/>
        <family val="2"/>
      </rPr>
      <t xml:space="preserve"> ('000)</t>
    </r>
  </si>
  <si>
    <t>Reference</t>
  </si>
  <si>
    <t>Airfares</t>
  </si>
  <si>
    <t>Tours</t>
  </si>
  <si>
    <t>Transportation</t>
  </si>
  <si>
    <t>Food, drink &amp; accommodation</t>
  </si>
  <si>
    <t>Other Expenditure</t>
  </si>
  <si>
    <t>Trips,  nights and spend by country of residence</t>
  </si>
  <si>
    <t>Table 11</t>
  </si>
  <si>
    <t>Other reason</t>
  </si>
  <si>
    <t>Not asked</t>
  </si>
  <si>
    <t>Transited Australia</t>
  </si>
  <si>
    <t>In transit</t>
  </si>
  <si>
    <t>Not stated/unknown</t>
  </si>
  <si>
    <t>Other - not further defined</t>
  </si>
  <si>
    <t>Other via websites like airBnB</t>
  </si>
  <si>
    <t>Slept in bus/coach/train or plane</t>
  </si>
  <si>
    <t>Boat/houseboat or cabin cruiser not further defined</t>
  </si>
  <si>
    <t>Hospital or hospital related accommodation</t>
  </si>
  <si>
    <t>Education institution (University/school dormitory or college)</t>
  </si>
  <si>
    <t>Other accommodation</t>
  </si>
  <si>
    <t>Private accommodation (not a friend or relative) - eg Airbnb</t>
  </si>
  <si>
    <t>Other non-commercial property</t>
  </si>
  <si>
    <t>Privately owned by boat or yacht</t>
  </si>
  <si>
    <t>Homestay via websites like airBnB</t>
  </si>
  <si>
    <t>Homestay</t>
  </si>
  <si>
    <t>Other private accommodation</t>
  </si>
  <si>
    <t>Caravan or camping - non-commercial - not further defined</t>
  </si>
  <si>
    <t>Motor home or campervan - side of the road/private property</t>
  </si>
  <si>
    <t>Camping - national park/crown land</t>
  </si>
  <si>
    <t>Camping - side of the road/private property</t>
  </si>
  <si>
    <t>No other reason</t>
  </si>
  <si>
    <t>Caravan - side of the road/private property</t>
  </si>
  <si>
    <t>Other reasons not further defined</t>
  </si>
  <si>
    <t>Caravan or camping - non-commercial</t>
  </si>
  <si>
    <t>To enrol in tertiary education</t>
  </si>
  <si>
    <t>To explore future tertiary education enrolment</t>
  </si>
  <si>
    <t>Own property (e.g. holiday house)</t>
  </si>
  <si>
    <t>Explore/buy/check on investment opportunities/properties</t>
  </si>
  <si>
    <t>Attend Funeral</t>
  </si>
  <si>
    <t>Other Commercial Accommodation</t>
  </si>
  <si>
    <t>To renew visa</t>
  </si>
  <si>
    <t>Glamping (Safari tent/luxury tent/tree house/yurt)</t>
  </si>
  <si>
    <t>To explore possibility of immigration</t>
  </si>
  <si>
    <t>Commerical boat/houseboat/cabin cruiser or cruise ship</t>
  </si>
  <si>
    <t>Medical reasons</t>
  </si>
  <si>
    <t>Backpacker or hostel via websites like airBnB</t>
  </si>
  <si>
    <t>Convention/conference/seminar/trade fair/exhibition</t>
  </si>
  <si>
    <t>Caravan park or commercial camping ground - not further defined</t>
  </si>
  <si>
    <t xml:space="preserve">Caravan park - travelling with a motor home or campervan </t>
  </si>
  <si>
    <t>Caravan park - cabin</t>
  </si>
  <si>
    <t>Visiting friends and relatives - not further defined</t>
  </si>
  <si>
    <t>Caravan park - camping</t>
  </si>
  <si>
    <t>Visiting an international student relative or friend studying in Australia</t>
  </si>
  <si>
    <t>Caravan park - caravan but not travelling with caravan</t>
  </si>
  <si>
    <t>Visiting friends</t>
  </si>
  <si>
    <t>Caravan park - travelling with and staying in a caravan</t>
  </si>
  <si>
    <t>Visiting relatives</t>
  </si>
  <si>
    <t>Rented accommodation on farm</t>
  </si>
  <si>
    <t>To join or leave a multi-day cruise</t>
  </si>
  <si>
    <t>Rented house/apartment/flat or unit vis websites like airBnB</t>
  </si>
  <si>
    <t>To attend a specific leisure event or festival</t>
  </si>
  <si>
    <t>Rented house/apartment/flat or unit (bot serviced daily)</t>
  </si>
  <si>
    <t>Incentive reward provided by business employer</t>
  </si>
  <si>
    <t>Accompanying business visitor</t>
  </si>
  <si>
    <t>Guest house or Bed &amp; Breakfast via websites like airBnB</t>
  </si>
  <si>
    <t>Accompanying convention/conference/seminar/trade fair/exhibition</t>
  </si>
  <si>
    <t>Experience aboriginal culture</t>
  </si>
  <si>
    <t>To experience Australias food, wines and wineries</t>
  </si>
  <si>
    <t>Serviced apartment via websites like airBnB</t>
  </si>
  <si>
    <t>Participate in or watch organised sport</t>
  </si>
  <si>
    <t>Serviced apartment</t>
  </si>
  <si>
    <t>On honeymoon</t>
  </si>
  <si>
    <t>Hotel/resort/motel or motor Inn - not further defined</t>
  </si>
  <si>
    <t>Working holiday</t>
  </si>
  <si>
    <t>Luxury hotel or luxury resort (4 or 5 star)</t>
  </si>
  <si>
    <t>Standard hotel/motor inn (below 4 star)</t>
  </si>
  <si>
    <t>Hotels and similar accommodation</t>
  </si>
  <si>
    <t>Section 2: Main reason for travel</t>
  </si>
  <si>
    <t>Section 1: Accommodation type</t>
  </si>
  <si>
    <r>
      <t>Other Accomodation</t>
    </r>
    <r>
      <rPr>
        <vertAlign val="superscript"/>
        <sz val="8"/>
        <rFont val="Verdana"/>
        <family val="2"/>
      </rPr>
      <t>(b)</t>
    </r>
  </si>
  <si>
    <r>
      <rPr>
        <b/>
        <i/>
        <sz val="8"/>
        <color theme="1"/>
        <rFont val="Verdana"/>
        <family val="2"/>
      </rPr>
      <t>(b)</t>
    </r>
    <r>
      <rPr>
        <i/>
        <sz val="8"/>
        <color theme="1"/>
        <rFont val="Verdana"/>
        <family val="2"/>
      </rPr>
      <t xml:space="preserve"> Other Accommodation includes other types of accommodation, in transit and not stated/unknown</t>
    </r>
  </si>
  <si>
    <t>Trips, nights and regional expenditure for top 20 regions</t>
  </si>
  <si>
    <t>Back to content page</t>
  </si>
  <si>
    <r>
      <t>International travel estimates by state/territory</t>
    </r>
    <r>
      <rPr>
        <b/>
        <vertAlign val="superscript"/>
        <sz val="8"/>
        <color rgb="FF7A4282"/>
        <rFont val="Verdana"/>
        <family val="2"/>
      </rPr>
      <t>(a)</t>
    </r>
  </si>
  <si>
    <t>International nights by type of accommodation used</t>
  </si>
  <si>
    <t>Trips, nights and regional expenditure by state/territory by capital/regional</t>
  </si>
  <si>
    <t>Total trip expenditure by item of expenditure for top 5 country of residence</t>
  </si>
  <si>
    <t>Trips,  nights and regional expenditure by state/territory by capital/regional</t>
  </si>
  <si>
    <t>Trips,  nights and regional expenditure by state/territory</t>
  </si>
  <si>
    <r>
      <t>International travel estimates by state/territory by capital/regional</t>
    </r>
    <r>
      <rPr>
        <b/>
        <vertAlign val="superscript"/>
        <sz val="8"/>
        <color rgb="FF7A4282"/>
        <rFont val="Verdana"/>
        <family val="2"/>
      </rPr>
      <t>(a)</t>
    </r>
  </si>
  <si>
    <t>% change between year ending</t>
  </si>
  <si>
    <t>Regional expenditure ($M)</t>
  </si>
  <si>
    <r>
      <t>International travel estimates by top 20 regions</t>
    </r>
    <r>
      <rPr>
        <b/>
        <vertAlign val="superscript"/>
        <sz val="8"/>
        <color rgb="FF7A4282"/>
        <rFont val="Verdana"/>
        <family val="2"/>
      </rPr>
      <t>(a)</t>
    </r>
  </si>
  <si>
    <t>Shopping</t>
  </si>
  <si>
    <t>Trips,  nights and spend by main reason for travel</t>
  </si>
  <si>
    <t>Total trip expenditure by item of expenditure by main reason for travel</t>
  </si>
  <si>
    <r>
      <rPr>
        <b/>
        <i/>
        <sz val="8"/>
        <color theme="1"/>
        <rFont val="Verdana"/>
        <family val="2"/>
      </rPr>
      <t>(c)</t>
    </r>
    <r>
      <rPr>
        <i/>
        <sz val="8"/>
        <color theme="1"/>
        <rFont val="Verdana"/>
        <family val="2"/>
      </rPr>
      <t xml:space="preserve"> For a list of accommodations included in each group, refer to </t>
    </r>
    <r>
      <rPr>
        <i/>
        <u/>
        <sz val="8"/>
        <color theme="1"/>
        <rFont val="Verdana"/>
        <family val="2"/>
      </rPr>
      <t>Section 1</t>
    </r>
    <r>
      <rPr>
        <i/>
        <sz val="8"/>
        <color theme="1"/>
        <rFont val="Verdana"/>
        <family val="2"/>
      </rPr>
      <t xml:space="preserve"> of the Reference tab</t>
    </r>
  </si>
  <si>
    <r>
      <t>Other purpose</t>
    </r>
    <r>
      <rPr>
        <b/>
        <vertAlign val="superscript"/>
        <sz val="8"/>
        <color theme="0"/>
        <rFont val="Verdana"/>
        <family val="2"/>
      </rPr>
      <t>(c)</t>
    </r>
  </si>
  <si>
    <r>
      <rPr>
        <b/>
        <i/>
        <sz val="8"/>
        <color theme="1"/>
        <rFont val="Verdana"/>
        <family val="2"/>
      </rPr>
      <t>(c)</t>
    </r>
    <r>
      <rPr>
        <i/>
        <sz val="8"/>
        <color theme="1"/>
        <rFont val="Verdana"/>
        <family val="2"/>
      </rPr>
      <t>Employment is included in "Other Purpose"</t>
    </r>
  </si>
  <si>
    <r>
      <rPr>
        <b/>
        <i/>
        <sz val="8"/>
        <color theme="1"/>
        <rFont val="Verdana"/>
        <family val="2"/>
      </rPr>
      <t>(b)</t>
    </r>
    <r>
      <rPr>
        <i/>
        <sz val="8"/>
        <color theme="1"/>
        <rFont val="Verdana"/>
        <family val="2"/>
      </rPr>
      <t>For a list of reasons included in each group, refer to Section 2 of the Reference tab</t>
    </r>
  </si>
  <si>
    <r>
      <t>International travel estimates by main reason for travel</t>
    </r>
    <r>
      <rPr>
        <b/>
        <vertAlign val="superscript"/>
        <sz val="8"/>
        <color rgb="FF7A4282"/>
        <rFont val="Verdana"/>
        <family val="2"/>
      </rPr>
      <t>(a)(b)</t>
    </r>
  </si>
  <si>
    <t>Brisbane and the Gold Coast</t>
  </si>
  <si>
    <r>
      <t>International visitors nights by type of accommodation used</t>
    </r>
    <r>
      <rPr>
        <b/>
        <vertAlign val="superscript"/>
        <sz val="8"/>
        <color rgb="FF7A4282"/>
        <rFont val="Verdana"/>
        <family val="2"/>
      </rPr>
      <t>(a)(b)(c)</t>
    </r>
  </si>
  <si>
    <r>
      <rPr>
        <b/>
        <i/>
        <sz val="8"/>
        <color theme="1"/>
        <rFont val="Verdana"/>
        <family val="2"/>
      </rPr>
      <t>(b)</t>
    </r>
    <r>
      <rPr>
        <i/>
        <sz val="8"/>
        <color theme="1"/>
        <rFont val="Verdana"/>
        <family val="2"/>
      </rPr>
      <t xml:space="preserve"> Total is Spend in Australia</t>
    </r>
  </si>
  <si>
    <t>Expenditure ($M)</t>
  </si>
  <si>
    <r>
      <t>Total trip expenditure by item of expenditure for International visitors by main reason for travel</t>
    </r>
    <r>
      <rPr>
        <b/>
        <vertAlign val="superscript"/>
        <sz val="8"/>
        <color rgb="FF7A4282"/>
        <rFont val="Verdana"/>
        <family val="2"/>
      </rPr>
      <t>(a)(b)</t>
    </r>
  </si>
  <si>
    <r>
      <t>Total trip expenditure by item of expenditure for International visitors by top 5 countries of residence</t>
    </r>
    <r>
      <rPr>
        <b/>
        <vertAlign val="superscript"/>
        <sz val="8"/>
        <color rgb="FF7A4282"/>
        <rFont val="Verdana"/>
        <family val="2"/>
      </rPr>
      <t>(a)</t>
    </r>
  </si>
  <si>
    <r>
      <t>International travel estimates by country of residence</t>
    </r>
    <r>
      <rPr>
        <b/>
        <vertAlign val="superscript"/>
        <sz val="8"/>
        <color rgb="FF7A4282"/>
        <rFont val="Verdana"/>
        <family val="2"/>
      </rPr>
      <t>(a)</t>
    </r>
  </si>
  <si>
    <t>Other Asia</t>
  </si>
  <si>
    <t>Brisbane</t>
  </si>
  <si>
    <t>Destination Perth</t>
  </si>
  <si>
    <t>Gold Coast</t>
  </si>
  <si>
    <t>Tropical North Queensland</t>
  </si>
  <si>
    <t>Sunshine Coast</t>
  </si>
  <si>
    <t>North Coast NSW</t>
  </si>
  <si>
    <t>Hunter</t>
  </si>
  <si>
    <t>South Coast</t>
  </si>
  <si>
    <t>Australia's South West</t>
  </si>
  <si>
    <t>Hobart and the South</t>
  </si>
  <si>
    <t>Queensland Country</t>
  </si>
  <si>
    <t>Central NSW</t>
  </si>
  <si>
    <t>Townsville</t>
  </si>
  <si>
    <t>Australia's North West</t>
  </si>
  <si>
    <t>Whitsundays</t>
  </si>
  <si>
    <t>Other</t>
  </si>
  <si>
    <t>Estimates for Year ending June 2026 from the International Visitor Survey</t>
  </si>
  <si>
    <t>Year ending June 2025</t>
  </si>
  <si>
    <t>Year ending June 2026</t>
  </si>
  <si>
    <t>Year ending June 2025
 ('000)</t>
  </si>
  <si>
    <t>Year ending June 2026
('000)</t>
  </si>
  <si>
    <t>Proportion of nights (Year ending June 2026)</t>
  </si>
  <si>
    <t>Ranked by nights in region for Year ending June 2026</t>
  </si>
  <si>
    <t>Ranked by total trip expenditure for Year ending June 2026</t>
  </si>
  <si>
    <t>June Quarter</t>
  </si>
  <si>
    <t>June Quarter 2025</t>
  </si>
  <si>
    <t>June Quarter 2026</t>
  </si>
  <si>
    <t>Year ending June</t>
  </si>
  <si>
    <t>np</t>
  </si>
  <si>
    <r>
      <t>Total</t>
    </r>
    <r>
      <rPr>
        <b/>
        <vertAlign val="superscript"/>
        <sz val="9"/>
        <rFont val="Verdana"/>
        <family val="2"/>
      </rPr>
      <t>(b)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</si>
</sst>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yyyy"/>
    <numFmt numFmtId="165" formatCode="#,##0.0"/>
    <numFmt numFmtId="166" formatCode="0.0"/>
  </numFmts>
  <fonts count="3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0"/>
      <name val="Verdana"/>
      <family val="2"/>
    </font>
    <font>
      <b/>
      <sz val="12"/>
      <color rgb="FF7A4282"/>
      <name val="Verdana"/>
      <family val="2"/>
    </font>
    <font>
      <sz val="9"/>
      <color theme="1"/>
      <name val="Verdana"/>
      <family val="2"/>
    </font>
    <font>
      <sz val="10"/>
      <color indexed="0"/>
      <name val="Helv"/>
    </font>
    <font>
      <sz val="9"/>
      <color indexed="8"/>
      <name val="Arial"/>
      <family val="2"/>
    </font>
    <font>
      <sz val="9"/>
      <color theme="1"/>
      <name val="Arial"/>
      <family val="2"/>
    </font>
    <font>
      <i/>
      <sz val="8"/>
      <name val="Verdana"/>
      <family val="2"/>
    </font>
    <font>
      <b/>
      <vertAlign val="superscript"/>
      <sz val="8"/>
      <color rgb="FF7A4282"/>
      <name val="Verdana"/>
      <family val="2"/>
    </font>
    <font>
      <sz val="11"/>
      <color theme="1"/>
      <name val="Verdana"/>
      <family val="2"/>
    </font>
    <font>
      <b/>
      <sz val="9"/>
      <color theme="0"/>
      <name val="Verdana"/>
      <family val="2"/>
    </font>
    <font>
      <sz val="11"/>
      <color theme="0"/>
      <name val="Verdana"/>
      <family val="2"/>
    </font>
    <font>
      <sz val="9"/>
      <name val="Verdana"/>
      <family val="2"/>
    </font>
    <font>
      <vertAlign val="superscript"/>
      <sz val="8"/>
      <name val="Verdana"/>
      <family val="2"/>
    </font>
    <font>
      <b/>
      <sz val="11"/>
      <color theme="1"/>
      <name val="Verdana"/>
      <family val="2"/>
    </font>
    <font>
      <b/>
      <sz val="9"/>
      <name val="Verdana"/>
      <family val="2"/>
    </font>
    <font>
      <i/>
      <sz val="8"/>
      <color theme="1"/>
      <name val="Verdana"/>
      <family val="2"/>
    </font>
    <font>
      <b/>
      <i/>
      <sz val="8"/>
      <color theme="1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i/>
      <sz val="9"/>
      <name val="Verdana"/>
      <family val="2"/>
    </font>
    <font>
      <sz val="8"/>
      <color theme="1"/>
      <name val="Aptos Narrow"/>
      <family val="2"/>
      <scheme val="minor"/>
    </font>
    <font>
      <b/>
      <vertAlign val="superscript"/>
      <sz val="8"/>
      <color theme="0"/>
      <name val="Verdana"/>
      <family val="2"/>
    </font>
    <font>
      <b/>
      <sz val="9"/>
      <color indexed="8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b/>
      <sz val="11"/>
      <color theme="1"/>
      <name val="Aptos Narrow"/>
      <family val="2"/>
      <scheme val="minor"/>
    </font>
    <font>
      <b/>
      <sz val="9"/>
      <color theme="1"/>
      <name val="Verdana"/>
      <family val="2"/>
    </font>
    <font>
      <i/>
      <u/>
      <sz val="8"/>
      <color theme="1"/>
      <name val="Verdana"/>
      <family val="2"/>
    </font>
    <font>
      <sz val="9"/>
      <color rgb="FFFF0000"/>
      <name val="Verdana"/>
      <family val="2"/>
    </font>
    <font>
      <b/>
      <vertAlign val="superscript"/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2E1A4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5" fillId="0" borderId="0"/>
    <xf numFmtId="9" fontId="26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</cellStyleXfs>
  <cellXfs count="99">
    <xf numFmtId="0" fontId="0" fillId="0" borderId="0" xfId="0"/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left" vertical="center"/>
    </xf>
    <xf numFmtId="0" fontId="4" fillId="0" borderId="0" xfId="0" applyFont="1"/>
    <xf numFmtId="0" fontId="6" fillId="0" borderId="0" xfId="2" applyFont="1"/>
    <xf numFmtId="0" fontId="7" fillId="0" borderId="0" xfId="0" applyFont="1"/>
    <xf numFmtId="0" fontId="8" fillId="0" borderId="0" xfId="1" applyFont="1" applyAlignment="1" applyProtection="1"/>
    <xf numFmtId="3" fontId="10" fillId="0" borderId="0" xfId="0" applyNumberFormat="1" applyFont="1"/>
    <xf numFmtId="165" fontId="10" fillId="0" borderId="0" xfId="0" applyNumberFormat="1" applyFont="1"/>
    <xf numFmtId="0" fontId="10" fillId="0" borderId="0" xfId="0" applyFont="1"/>
    <xf numFmtId="0" fontId="11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left" vertical="top"/>
    </xf>
    <xf numFmtId="3" fontId="11" fillId="2" borderId="0" xfId="0" applyNumberFormat="1" applyFont="1" applyFill="1" applyAlignment="1">
      <alignment horizontal="right" wrapText="1"/>
    </xf>
    <xf numFmtId="3" fontId="11" fillId="2" borderId="0" xfId="0" quotePrefix="1" applyNumberFormat="1" applyFont="1" applyFill="1" applyAlignment="1">
      <alignment horizontal="center"/>
    </xf>
    <xf numFmtId="165" fontId="11" fillId="2" borderId="0" xfId="0" applyNumberFormat="1" applyFont="1" applyFill="1" applyAlignment="1">
      <alignment horizontal="center"/>
    </xf>
    <xf numFmtId="3" fontId="11" fillId="2" borderId="0" xfId="0" applyNumberFormat="1" applyFont="1" applyFill="1" applyAlignment="1">
      <alignment horizontal="center"/>
    </xf>
    <xf numFmtId="0" fontId="12" fillId="0" borderId="0" xfId="0" applyFont="1"/>
    <xf numFmtId="0" fontId="13" fillId="0" borderId="0" xfId="2" applyFont="1" applyAlignment="1">
      <alignment horizontal="left" indent="1"/>
    </xf>
    <xf numFmtId="3" fontId="13" fillId="0" borderId="0" xfId="0" applyNumberFormat="1" applyFont="1"/>
    <xf numFmtId="165" fontId="13" fillId="0" borderId="0" xfId="0" applyNumberFormat="1" applyFont="1"/>
    <xf numFmtId="3" fontId="13" fillId="0" borderId="0" xfId="0" applyNumberFormat="1" applyFont="1" applyAlignment="1">
      <alignment horizontal="right"/>
    </xf>
    <xf numFmtId="0" fontId="15" fillId="0" borderId="0" xfId="0" applyFont="1"/>
    <xf numFmtId="0" fontId="16" fillId="0" borderId="1" xfId="2" applyFont="1" applyBorder="1" applyAlignment="1">
      <alignment horizontal="left"/>
    </xf>
    <xf numFmtId="3" fontId="16" fillId="0" borderId="1" xfId="0" applyNumberFormat="1" applyFont="1" applyBorder="1"/>
    <xf numFmtId="3" fontId="19" fillId="0" borderId="0" xfId="0" applyNumberFormat="1" applyFont="1"/>
    <xf numFmtId="165" fontId="19" fillId="0" borderId="0" xfId="0" applyNumberFormat="1" applyFont="1"/>
    <xf numFmtId="0" fontId="19" fillId="0" borderId="0" xfId="0" applyFont="1"/>
    <xf numFmtId="3" fontId="17" fillId="0" borderId="0" xfId="0" quotePrefix="1" applyNumberFormat="1" applyFont="1" applyAlignment="1">
      <alignment wrapText="1"/>
    </xf>
    <xf numFmtId="3" fontId="17" fillId="0" borderId="0" xfId="0" applyNumberFormat="1" applyFont="1"/>
    <xf numFmtId="165" fontId="17" fillId="0" borderId="0" xfId="0" applyNumberFormat="1" applyFont="1"/>
    <xf numFmtId="0" fontId="17" fillId="0" borderId="0" xfId="0" applyFont="1"/>
    <xf numFmtId="0" fontId="18" fillId="0" borderId="0" xfId="0" quotePrefix="1" applyFont="1" applyAlignment="1">
      <alignment horizontal="left" wrapText="1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11" fillId="2" borderId="0" xfId="0" applyNumberFormat="1" applyFont="1" applyFill="1" applyAlignment="1">
      <alignment horizontal="center" wrapText="1"/>
    </xf>
    <xf numFmtId="3" fontId="20" fillId="0" borderId="0" xfId="0" applyNumberFormat="1" applyFont="1"/>
    <xf numFmtId="0" fontId="17" fillId="0" borderId="0" xfId="0" quotePrefix="1" applyFont="1"/>
    <xf numFmtId="0" fontId="16" fillId="0" borderId="1" xfId="2" applyFont="1" applyBorder="1" applyAlignment="1">
      <alignment horizontal="left" indent="1"/>
    </xf>
    <xf numFmtId="3" fontId="13" fillId="0" borderId="1" xfId="0" applyNumberFormat="1" applyFont="1" applyBorder="1"/>
    <xf numFmtId="0" fontId="22" fillId="0" borderId="0" xfId="0" applyFont="1"/>
    <xf numFmtId="0" fontId="0" fillId="0" borderId="1" xfId="0" applyBorder="1"/>
    <xf numFmtId="0" fontId="16" fillId="0" borderId="0" xfId="2" applyFont="1" applyAlignment="1">
      <alignment vertical="top"/>
    </xf>
    <xf numFmtId="0" fontId="21" fillId="0" borderId="0" xfId="2" applyFont="1" applyAlignment="1">
      <alignment horizontal="left" indent="1"/>
    </xf>
    <xf numFmtId="0" fontId="16" fillId="0" borderId="0" xfId="2" applyFont="1"/>
    <xf numFmtId="0" fontId="11" fillId="2" borderId="0" xfId="0" applyFont="1" applyFill="1" applyAlignment="1">
      <alignment horizontal="left"/>
    </xf>
    <xf numFmtId="0" fontId="24" fillId="0" borderId="0" xfId="2" applyFont="1" applyAlignment="1">
      <alignment horizontal="left"/>
    </xf>
    <xf numFmtId="0" fontId="11" fillId="2" borderId="0" xfId="0" applyFont="1" applyFill="1" applyAlignment="1">
      <alignment horizontal="left" wrapText="1"/>
    </xf>
    <xf numFmtId="3" fontId="11" fillId="2" borderId="0" xfId="0" applyNumberFormat="1" applyFont="1" applyFill="1" applyAlignment="1">
      <alignment horizontal="left" wrapText="1"/>
    </xf>
    <xf numFmtId="0" fontId="11" fillId="2" borderId="0" xfId="0" applyFont="1" applyFill="1"/>
    <xf numFmtId="0" fontId="1" fillId="0" borderId="0" xfId="1"/>
    <xf numFmtId="0" fontId="13" fillId="0" borderId="0" xfId="2" applyFont="1"/>
    <xf numFmtId="0" fontId="13" fillId="0" borderId="0" xfId="2" applyFont="1" applyAlignment="1">
      <alignment vertical="top"/>
    </xf>
    <xf numFmtId="9" fontId="10" fillId="0" borderId="0" xfId="3" applyFont="1"/>
    <xf numFmtId="0" fontId="13" fillId="0" borderId="1" xfId="2" applyFont="1" applyBorder="1" applyAlignment="1">
      <alignment vertical="top"/>
    </xf>
    <xf numFmtId="3" fontId="13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65" fontId="16" fillId="0" borderId="1" xfId="0" applyNumberFormat="1" applyFont="1" applyBorder="1"/>
    <xf numFmtId="0" fontId="11" fillId="2" borderId="0" xfId="0" applyFont="1" applyFill="1" applyAlignment="1">
      <alignment horizontal="center" vertical="top"/>
    </xf>
    <xf numFmtId="0" fontId="30" fillId="0" borderId="0" xfId="0" applyFont="1" applyAlignment="1">
      <alignment horizontal="left"/>
    </xf>
    <xf numFmtId="0" fontId="4" fillId="0" borderId="0" xfId="0" applyFont="1" applyAlignment="1">
      <alignment horizontal="left" indent="2"/>
    </xf>
    <xf numFmtId="0" fontId="30" fillId="0" borderId="0" xfId="0" applyFont="1"/>
    <xf numFmtId="0" fontId="2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16" fillId="0" borderId="0" xfId="2" applyFont="1" applyAlignment="1">
      <alignment horizontal="left"/>
    </xf>
    <xf numFmtId="3" fontId="16" fillId="0" borderId="0" xfId="0" applyNumberFormat="1" applyFont="1"/>
    <xf numFmtId="9" fontId="16" fillId="0" borderId="0" xfId="3" applyFont="1" applyBorder="1"/>
    <xf numFmtId="0" fontId="12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16" fillId="0" borderId="0" xfId="2" applyFont="1" applyAlignment="1">
      <alignment horizontal="left" indent="1"/>
    </xf>
    <xf numFmtId="9" fontId="13" fillId="0" borderId="0" xfId="3" applyFont="1" applyBorder="1"/>
    <xf numFmtId="0" fontId="11" fillId="2" borderId="0" xfId="0" applyFont="1" applyFill="1" applyAlignment="1">
      <alignment horizontal="center" wrapText="1"/>
    </xf>
    <xf numFmtId="3" fontId="29" fillId="0" borderId="0" xfId="0" applyNumberFormat="1" applyFont="1"/>
    <xf numFmtId="165" fontId="16" fillId="0" borderId="0" xfId="0" applyNumberFormat="1" applyFont="1"/>
    <xf numFmtId="3" fontId="13" fillId="0" borderId="0" xfId="0" applyNumberFormat="1" applyFont="1" applyAlignment="1">
      <alignment horizontal="left"/>
    </xf>
    <xf numFmtId="0" fontId="3" fillId="0" borderId="0" xfId="0" applyFont="1" applyAlignment="1">
      <alignment vertical="center" wrapText="1"/>
    </xf>
    <xf numFmtId="0" fontId="10" fillId="0" borderId="0" xfId="0" quotePrefix="1" applyFont="1"/>
    <xf numFmtId="9" fontId="13" fillId="0" borderId="0" xfId="3" applyFont="1" applyBorder="1" applyAlignment="1">
      <alignment horizontal="center"/>
    </xf>
    <xf numFmtId="0" fontId="17" fillId="0" borderId="0" xfId="0" quotePrefix="1" applyFont="1" applyAlignment="1">
      <alignment horizontal="left" wrapText="1"/>
    </xf>
    <xf numFmtId="0" fontId="17" fillId="0" borderId="0" xfId="0" quotePrefix="1" applyFont="1" applyAlignment="1">
      <alignment horizontal="left"/>
    </xf>
    <xf numFmtId="3" fontId="13" fillId="0" borderId="0" xfId="0" quotePrefix="1" applyNumberFormat="1" applyFont="1" applyAlignment="1">
      <alignment horizontal="right"/>
    </xf>
    <xf numFmtId="3" fontId="16" fillId="0" borderId="1" xfId="0" quotePrefix="1" applyNumberFormat="1" applyFont="1" applyBorder="1" applyAlignment="1">
      <alignment horizontal="right"/>
    </xf>
    <xf numFmtId="3" fontId="1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center"/>
    </xf>
    <xf numFmtId="3" fontId="32" fillId="0" borderId="0" xfId="0" applyNumberFormat="1" applyFont="1"/>
    <xf numFmtId="3" fontId="13" fillId="0" borderId="0" xfId="2" applyNumberFormat="1" applyFont="1"/>
    <xf numFmtId="166" fontId="13" fillId="0" borderId="0" xfId="3" applyNumberFormat="1" applyFont="1"/>
    <xf numFmtId="0" fontId="3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3" fontId="11" fillId="2" borderId="0" xfId="0" applyNumberFormat="1" applyFont="1" applyFill="1" applyAlignment="1">
      <alignment horizontal="center" vertical="top"/>
    </xf>
    <xf numFmtId="0" fontId="17" fillId="0" borderId="0" xfId="0" quotePrefix="1" applyFont="1" applyAlignment="1">
      <alignment horizontal="left" wrapText="1"/>
    </xf>
    <xf numFmtId="3" fontId="17" fillId="0" borderId="0" xfId="0" quotePrefix="1" applyNumberFormat="1" applyFont="1" applyAlignment="1">
      <alignment horizontal="left" wrapText="1"/>
    </xf>
    <xf numFmtId="3" fontId="3" fillId="0" borderId="0" xfId="0" applyNumberFormat="1" applyFont="1" applyAlignment="1">
      <alignment horizontal="left" vertical="center" wrapText="1"/>
    </xf>
    <xf numFmtId="3" fontId="11" fillId="2" borderId="0" xfId="0" applyNumberFormat="1" applyFont="1" applyFill="1" applyAlignment="1">
      <alignment horizontal="center" vertical="top" wrapText="1"/>
    </xf>
    <xf numFmtId="11" fontId="11" fillId="2" borderId="0" xfId="0" applyNumberFormat="1" applyFont="1" applyFill="1" applyAlignment="1">
      <alignment horizontal="center" wrapText="1"/>
    </xf>
    <xf numFmtId="3" fontId="11" fillId="2" borderId="0" xfId="0" applyNumberFormat="1" applyFont="1" applyFill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11" fillId="2" borderId="0" xfId="0" applyFont="1" applyFill="1" applyAlignment="1">
      <alignment horizontal="center" vertical="top"/>
    </xf>
  </cellXfs>
  <cellStyles count="7">
    <cellStyle name="Hyperlink" xfId="1" builtinId="8"/>
    <cellStyle name="Normal" xfId="0" builtinId="0"/>
    <cellStyle name="Normal 2" xfId="2" xr:uid="{9094CB41-C666-40A8-8E7E-BBDF4354402D}"/>
    <cellStyle name="Normal 2 2" xfId="4" xr:uid="{FE66EB9C-C796-46F8-A821-7B61E63D3F06}"/>
    <cellStyle name="Normal 2 3" xfId="5" xr:uid="{60F11517-6997-4A39-9AB4-A18842BCD076}"/>
    <cellStyle name="Normal 2 3 2" xfId="6" xr:uid="{B94EA097-9203-4A7F-ACAC-02F2B15EC9F5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4</xdr:col>
      <xdr:colOff>281305</xdr:colOff>
      <xdr:row>6</xdr:row>
      <xdr:rowOff>48895</xdr:rowOff>
    </xdr:to>
    <xdr:pic>
      <xdr:nvPicPr>
        <xdr:cNvPr id="2" name="Graphic 9" descr="Australian Government&#10;Australian Trade and Investment Commission&#10;Tourism Research Australia">
          <a:extLst>
            <a:ext uri="{FF2B5EF4-FFF2-40B4-BE49-F238E27FC236}">
              <a16:creationId xmlns:a16="http://schemas.microsoft.com/office/drawing/2014/main" id="{CBE42FF8-1716-45AD-A1CE-C36877DFD3D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0"/>
          <a:ext cx="3291205" cy="1191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D9F79-BC66-47CA-AAD5-FE2776357E13}">
  <sheetPr codeName="Sheet4">
    <pageSetUpPr autoPageBreaks="0"/>
  </sheetPr>
  <dimension ref="A1:P30"/>
  <sheetViews>
    <sheetView showGridLines="0" tabSelected="1" workbookViewId="0">
      <selection activeCell="Q1" sqref="Q1"/>
    </sheetView>
  </sheetViews>
  <sheetFormatPr defaultRowHeight="15" x14ac:dyDescent="0.25"/>
  <cols>
    <col min="1" max="1" width="18.85546875" customWidth="1"/>
  </cols>
  <sheetData>
    <row r="1" spans="1:16" x14ac:dyDescent="0.2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1:16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16" x14ac:dyDescent="0.25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</row>
    <row r="4" spans="1:16" x14ac:dyDescent="0.25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</row>
    <row r="5" spans="1:16" x14ac:dyDescent="0.25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</row>
    <row r="6" spans="1:16" x14ac:dyDescent="0.25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</row>
    <row r="8" spans="1:16" x14ac:dyDescent="0.25">
      <c r="A8" s="86" t="s">
        <v>221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</row>
    <row r="9" spans="1:1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2" t="s">
        <v>89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</row>
    <row r="12" spans="1:16" x14ac:dyDescent="0.25">
      <c r="A12" s="49" t="s">
        <v>0</v>
      </c>
      <c r="B12" s="3" t="s">
        <v>102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x14ac:dyDescent="0.25">
      <c r="A13" s="49" t="s">
        <v>1</v>
      </c>
      <c r="B13" s="3" t="s">
        <v>190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x14ac:dyDescent="0.25">
      <c r="A14" s="49" t="s">
        <v>2</v>
      </c>
      <c r="B14" s="3" t="s">
        <v>184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x14ac:dyDescent="0.25">
      <c r="A15" s="49" t="s">
        <v>3</v>
      </c>
      <c r="B15" s="3" t="s">
        <v>180</v>
      </c>
    </row>
    <row r="16" spans="1:16" x14ac:dyDescent="0.25">
      <c r="A16" s="49" t="s">
        <v>4</v>
      </c>
      <c r="B16" s="3" t="s">
        <v>181</v>
      </c>
    </row>
    <row r="17" spans="1:16" x14ac:dyDescent="0.25">
      <c r="A17" s="49" t="s">
        <v>5</v>
      </c>
      <c r="B17" s="3" t="s">
        <v>177</v>
      </c>
    </row>
    <row r="18" spans="1:16" x14ac:dyDescent="0.25">
      <c r="A18" s="49" t="s">
        <v>90</v>
      </c>
      <c r="B18" s="3" t="s">
        <v>191</v>
      </c>
    </row>
    <row r="19" spans="1:16" x14ac:dyDescent="0.25">
      <c r="A19" s="49" t="s">
        <v>91</v>
      </c>
      <c r="B19" s="3" t="s">
        <v>182</v>
      </c>
    </row>
    <row r="22" spans="1:16" x14ac:dyDescent="0.25">
      <c r="A22" s="2" t="s">
        <v>94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</row>
    <row r="24" spans="1:16" x14ac:dyDescent="0.25">
      <c r="A24" s="49" t="s">
        <v>92</v>
      </c>
      <c r="B24" s="3" t="s">
        <v>102</v>
      </c>
    </row>
    <row r="25" spans="1:16" x14ac:dyDescent="0.25">
      <c r="A25" s="49" t="s">
        <v>93</v>
      </c>
      <c r="B25" s="3" t="s">
        <v>190</v>
      </c>
    </row>
    <row r="26" spans="1:16" x14ac:dyDescent="0.25">
      <c r="A26" s="49" t="s">
        <v>103</v>
      </c>
      <c r="B26" s="3" t="s">
        <v>183</v>
      </c>
    </row>
    <row r="28" spans="1:16" x14ac:dyDescent="0.25">
      <c r="A28" s="49" t="s">
        <v>96</v>
      </c>
    </row>
    <row r="30" spans="1:16" x14ac:dyDescent="0.25">
      <c r="A30" s="6" t="s">
        <v>6</v>
      </c>
    </row>
  </sheetData>
  <mergeCells count="9">
    <mergeCell ref="A8:P8"/>
    <mergeCell ref="A11:P11"/>
    <mergeCell ref="A23:P23"/>
    <mergeCell ref="A1:P1"/>
    <mergeCell ref="A2:P2"/>
    <mergeCell ref="A3:P3"/>
    <mergeCell ref="A4:P4"/>
    <mergeCell ref="A5:P5"/>
    <mergeCell ref="A6:P6"/>
  </mergeCells>
  <phoneticPr fontId="25" type="noConversion"/>
  <hyperlinks>
    <hyperlink ref="A12" location="'TABLE 1'!A1" display="Table 1" xr:uid="{E3AA6E3B-1550-4654-B005-5B573BB0F3FF}"/>
    <hyperlink ref="A13" location="'Table 2'!A1" display="Table 2" xr:uid="{ED5A6258-5609-4E10-B638-3890B059824D}"/>
    <hyperlink ref="A15" location="'Table 4'!A1" display="Table 4" xr:uid="{D9231156-1889-4708-8A15-78E4FAA33957}"/>
    <hyperlink ref="A17" location="'Table 6'!A1" display="Table 6" xr:uid="{59FA9662-C50B-4A97-ADAD-4989B662F2D3}"/>
    <hyperlink ref="A16" location="'Table 5'!A1" display="Table 5" xr:uid="{36A4A62D-03AD-45D7-B975-4E638194E0F8}"/>
    <hyperlink ref="A18" location="'Table 7'!A1" display="Table 7" xr:uid="{F65B3138-C5CE-40E2-9A3B-F6782F176432}"/>
    <hyperlink ref="A24" location="'Table 9'!A1" display="Table 9" xr:uid="{88E2EEC6-68B8-407C-BB6F-B2D777FC898F}"/>
    <hyperlink ref="A25" location="'Table 10'!A1" display="Table 10" xr:uid="{71B9BA77-F007-4DB3-9D65-3BC2ABE20366}"/>
    <hyperlink ref="A26" location="'Table 11'!A1" display="Table 11" xr:uid="{0FCFB228-17C5-400D-A0FE-7E3458D69355}"/>
    <hyperlink ref="A28" location="Reference!A1" display="Reference" xr:uid="{9E4FEE1E-5524-429D-BCC7-322484126F8E}"/>
    <hyperlink ref="A14" location="'Table 3'!A1" display="Table 3" xr:uid="{A4764371-6BF3-4FCC-BDE3-3A0DD5EDD8A3}"/>
    <hyperlink ref="A19" location="'Table 8'!A1" display="Table 8" xr:uid="{E3664BB7-9B38-4E76-B9FF-9B9749ED8B32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783B2-CCCB-442C-8D17-AC4D61EEC40C}">
  <sheetPr codeName="Sheet1">
    <pageSetUpPr autoPageBreaks="0"/>
  </sheetPr>
  <dimension ref="A2:Q37"/>
  <sheetViews>
    <sheetView showGridLines="0" zoomScaleNormal="100" workbookViewId="0"/>
  </sheetViews>
  <sheetFormatPr defaultColWidth="9" defaultRowHeight="14.25" x14ac:dyDescent="0.2"/>
  <cols>
    <col min="1" max="1" width="25.7109375" style="9" customWidth="1"/>
    <col min="2" max="4" width="12.5703125" style="7" customWidth="1"/>
    <col min="5" max="5" width="10.5703125" style="8" customWidth="1"/>
    <col min="6" max="8" width="12.5703125" style="7" customWidth="1"/>
    <col min="9" max="9" width="10.5703125" style="8" customWidth="1"/>
    <col min="10" max="12" width="12.5703125" style="7" customWidth="1"/>
    <col min="13" max="13" width="10.5703125" style="8" customWidth="1"/>
    <col min="14" max="16" width="12.5703125" style="7" customWidth="1"/>
    <col min="17" max="17" width="10.5703125" style="8" customWidth="1"/>
    <col min="18" max="16384" width="9" style="9"/>
  </cols>
  <sheetData>
    <row r="2" spans="1:17" ht="15" customHeight="1" x14ac:dyDescent="0.2">
      <c r="A2" s="86" t="s">
        <v>203</v>
      </c>
      <c r="B2" s="91"/>
      <c r="C2" s="91"/>
      <c r="D2" s="91"/>
      <c r="E2" s="91"/>
      <c r="F2" s="91"/>
      <c r="G2" s="91"/>
      <c r="H2" s="91"/>
      <c r="I2" s="91"/>
      <c r="J2" s="91"/>
    </row>
    <row r="3" spans="1:17" ht="15" customHeight="1" x14ac:dyDescent="0.2">
      <c r="A3" s="86" t="s">
        <v>232</v>
      </c>
      <c r="B3" s="91"/>
      <c r="C3" s="91"/>
      <c r="D3" s="91"/>
      <c r="E3" s="91"/>
      <c r="F3" s="91"/>
      <c r="G3" s="91"/>
      <c r="H3" s="91"/>
      <c r="I3" s="91"/>
      <c r="J3" s="91"/>
    </row>
    <row r="4" spans="1:17" ht="15" customHeight="1" x14ac:dyDescent="0.2">
      <c r="A4" s="10"/>
      <c r="B4" s="88" t="s">
        <v>7</v>
      </c>
      <c r="C4" s="88"/>
      <c r="D4" s="92" t="s">
        <v>8</v>
      </c>
      <c r="E4" s="92"/>
      <c r="F4" s="88" t="s">
        <v>9</v>
      </c>
      <c r="G4" s="88"/>
      <c r="H4" s="88" t="s">
        <v>8</v>
      </c>
      <c r="I4" s="88"/>
      <c r="J4" s="88" t="s">
        <v>11</v>
      </c>
      <c r="K4" s="88"/>
      <c r="L4" s="88" t="s">
        <v>8</v>
      </c>
      <c r="M4" s="88"/>
      <c r="N4" s="88" t="s">
        <v>10</v>
      </c>
      <c r="O4" s="88"/>
      <c r="P4" s="88" t="s">
        <v>8</v>
      </c>
      <c r="Q4" s="88"/>
    </row>
    <row r="5" spans="1:17" s="66" customFormat="1" ht="39.75" customHeight="1" x14ac:dyDescent="0.2">
      <c r="A5" s="57"/>
      <c r="B5" s="34" t="s">
        <v>222</v>
      </c>
      <c r="C5" s="34" t="s">
        <v>223</v>
      </c>
      <c r="D5" s="13" t="s">
        <v>12</v>
      </c>
      <c r="E5" s="14" t="s">
        <v>13</v>
      </c>
      <c r="F5" s="34" t="s">
        <v>222</v>
      </c>
      <c r="G5" s="34" t="s">
        <v>223</v>
      </c>
      <c r="H5" s="13" t="s">
        <v>12</v>
      </c>
      <c r="I5" s="14" t="s">
        <v>13</v>
      </c>
      <c r="J5" s="34" t="s">
        <v>222</v>
      </c>
      <c r="K5" s="34" t="s">
        <v>223</v>
      </c>
      <c r="L5" s="15" t="s">
        <v>14</v>
      </c>
      <c r="M5" s="14" t="s">
        <v>13</v>
      </c>
      <c r="N5" s="34" t="s">
        <v>222</v>
      </c>
      <c r="O5" s="34" t="s">
        <v>223</v>
      </c>
      <c r="P5" s="15" t="s">
        <v>14</v>
      </c>
      <c r="Q5" s="14" t="s">
        <v>13</v>
      </c>
    </row>
    <row r="6" spans="1:17" x14ac:dyDescent="0.2">
      <c r="A6" s="17" t="s">
        <v>15</v>
      </c>
      <c r="B6" s="18">
        <v>1258.0737778885564</v>
      </c>
      <c r="C6" s="18">
        <v>1295.2464969971554</v>
      </c>
      <c r="D6" s="18">
        <v>37.17271910859904</v>
      </c>
      <c r="E6" s="18">
        <v>2.9547328433302664</v>
      </c>
      <c r="F6" s="18">
        <v>14631.546974724168</v>
      </c>
      <c r="G6" s="18">
        <v>15776.750506328159</v>
      </c>
      <c r="H6" s="18">
        <v>1145.203531603991</v>
      </c>
      <c r="I6" s="18">
        <v>7.826947714977214</v>
      </c>
      <c r="J6" s="18">
        <v>2145.8573198718404</v>
      </c>
      <c r="K6" s="18">
        <v>2333.8263315006043</v>
      </c>
      <c r="L6" s="18">
        <v>187.96901162876384</v>
      </c>
      <c r="M6" s="18">
        <v>8.7596230135184445</v>
      </c>
      <c r="N6" s="18">
        <v>3351.7770635489437</v>
      </c>
      <c r="O6" s="18">
        <v>3525.3365206514463</v>
      </c>
      <c r="P6" s="18">
        <v>173.55945710250262</v>
      </c>
      <c r="Q6" s="18">
        <f>P6/N6*100</f>
        <v>5.1781324894780925</v>
      </c>
    </row>
    <row r="7" spans="1:17" x14ac:dyDescent="0.2">
      <c r="A7" s="17" t="s">
        <v>16</v>
      </c>
      <c r="B7" s="18">
        <v>361.22176496328217</v>
      </c>
      <c r="C7" s="18">
        <v>407.88143100346934</v>
      </c>
      <c r="D7" s="18">
        <v>46.659666040187176</v>
      </c>
      <c r="E7" s="18">
        <v>12.917180127540234</v>
      </c>
      <c r="F7" s="18">
        <v>13235.827364373075</v>
      </c>
      <c r="G7" s="18">
        <v>13073.534983892781</v>
      </c>
      <c r="H7" s="18">
        <v>-162.29238048029401</v>
      </c>
      <c r="I7" s="18">
        <v>-1.2261596952914102</v>
      </c>
      <c r="J7" s="18">
        <v>1431.768436405697</v>
      </c>
      <c r="K7" s="18">
        <v>1574.8476645675091</v>
      </c>
      <c r="L7" s="18">
        <v>143.07922816181213</v>
      </c>
      <c r="M7" s="18">
        <v>9.9931821741368587</v>
      </c>
      <c r="N7" s="18">
        <v>2093.6195151129473</v>
      </c>
      <c r="O7" s="18">
        <v>2293.1082716103811</v>
      </c>
      <c r="P7" s="18">
        <v>199.48875649743377</v>
      </c>
      <c r="Q7" s="18">
        <f t="shared" ref="Q7:Q31" si="0">P7/N7*100</f>
        <v>9.528415027535301</v>
      </c>
    </row>
    <row r="8" spans="1:17" x14ac:dyDescent="0.2">
      <c r="A8" s="17" t="s">
        <v>17</v>
      </c>
      <c r="B8" s="18">
        <v>202.87578298446732</v>
      </c>
      <c r="C8" s="18">
        <v>231.20133099899164</v>
      </c>
      <c r="D8" s="18">
        <v>28.325548014524315</v>
      </c>
      <c r="E8" s="18">
        <v>13.962015376025924</v>
      </c>
      <c r="F8" s="18">
        <v>5368.8983633094122</v>
      </c>
      <c r="G8" s="18">
        <v>6724.5037581980841</v>
      </c>
      <c r="H8" s="18">
        <v>1355.605394888672</v>
      </c>
      <c r="I8" s="18">
        <v>25.249228112656446</v>
      </c>
      <c r="J8" s="18">
        <v>920.26929233448777</v>
      </c>
      <c r="K8" s="18">
        <v>1230.1339009394496</v>
      </c>
      <c r="L8" s="18">
        <v>309.86460860496186</v>
      </c>
      <c r="M8" s="18">
        <v>33.671079887813555</v>
      </c>
      <c r="N8" s="18">
        <v>1275.3175889776296</v>
      </c>
      <c r="O8" s="18">
        <v>1618.2252142478701</v>
      </c>
      <c r="P8" s="18">
        <v>342.90762527024049</v>
      </c>
      <c r="Q8" s="18">
        <f t="shared" si="0"/>
        <v>26.888018187307811</v>
      </c>
    </row>
    <row r="9" spans="1:17" x14ac:dyDescent="0.2">
      <c r="A9" s="17" t="s">
        <v>18</v>
      </c>
      <c r="B9" s="18">
        <v>363.21890797198108</v>
      </c>
      <c r="C9" s="18">
        <v>391.89408600078775</v>
      </c>
      <c r="D9" s="18">
        <v>28.67517802880667</v>
      </c>
      <c r="E9" s="18">
        <v>7.8947371404515891</v>
      </c>
      <c r="F9" s="18">
        <v>5837.5296806849155</v>
      </c>
      <c r="G9" s="18">
        <v>5975.9078467942218</v>
      </c>
      <c r="H9" s="18">
        <v>138.37816610930622</v>
      </c>
      <c r="I9" s="18">
        <v>2.3704918634875423</v>
      </c>
      <c r="J9" s="18">
        <v>1107.8882619427613</v>
      </c>
      <c r="K9" s="18">
        <v>1164.7862528609603</v>
      </c>
      <c r="L9" s="18">
        <v>56.897990918198957</v>
      </c>
      <c r="M9" s="18">
        <v>5.1357156558752832</v>
      </c>
      <c r="N9" s="18">
        <v>1614.3963926374047</v>
      </c>
      <c r="O9" s="18">
        <v>1661.2302421740585</v>
      </c>
      <c r="P9" s="18">
        <v>46.833849536653815</v>
      </c>
      <c r="Q9" s="18">
        <f t="shared" si="0"/>
        <v>2.9010130194940764</v>
      </c>
    </row>
    <row r="10" spans="1:17" x14ac:dyDescent="0.2">
      <c r="A10" s="17" t="s">
        <v>19</v>
      </c>
      <c r="B10" s="18">
        <v>180.2088999836964</v>
      </c>
      <c r="C10" s="18">
        <v>195.61026899748188</v>
      </c>
      <c r="D10" s="18">
        <v>15.401369013785484</v>
      </c>
      <c r="E10" s="18">
        <v>8.5463975503867218</v>
      </c>
      <c r="F10" s="18">
        <v>4715.8540537458266</v>
      </c>
      <c r="G10" s="18">
        <v>6094.4394018026433</v>
      </c>
      <c r="H10" s="18">
        <v>1378.5853480568167</v>
      </c>
      <c r="I10" s="18">
        <v>29.232994328181118</v>
      </c>
      <c r="J10" s="18">
        <v>638.26661917263368</v>
      </c>
      <c r="K10" s="18">
        <v>844.94489385279621</v>
      </c>
      <c r="L10" s="18">
        <v>206.67827468016253</v>
      </c>
      <c r="M10" s="18">
        <v>32.38118185595755</v>
      </c>
      <c r="N10" s="18">
        <v>856.49482837979474</v>
      </c>
      <c r="O10" s="18">
        <v>1060.9870950151642</v>
      </c>
      <c r="P10" s="18">
        <v>204.49226663536945</v>
      </c>
      <c r="Q10" s="18">
        <f t="shared" si="0"/>
        <v>23.875481772867357</v>
      </c>
    </row>
    <row r="11" spans="1:17" x14ac:dyDescent="0.2">
      <c r="A11" s="17" t="s">
        <v>20</v>
      </c>
      <c r="B11" s="18">
        <v>204.21109398343174</v>
      </c>
      <c r="C11" s="18">
        <v>220.83252499955159</v>
      </c>
      <c r="D11" s="18">
        <v>16.621431016119857</v>
      </c>
      <c r="E11" s="18">
        <v>8.1393379232709098</v>
      </c>
      <c r="F11" s="18">
        <v>9642.3686363817142</v>
      </c>
      <c r="G11" s="18">
        <v>9869.1159373231567</v>
      </c>
      <c r="H11" s="18">
        <v>226.74730094144252</v>
      </c>
      <c r="I11" s="18">
        <v>2.3515726217508433</v>
      </c>
      <c r="J11" s="18">
        <v>1002.9076292055896</v>
      </c>
      <c r="K11" s="18">
        <v>1070.893704348078</v>
      </c>
      <c r="L11" s="18">
        <v>67.986075142488403</v>
      </c>
      <c r="M11" s="18">
        <v>6.7788969953634384</v>
      </c>
      <c r="N11" s="18">
        <v>1229.583593553943</v>
      </c>
      <c r="O11" s="18">
        <v>1356.7971913808635</v>
      </c>
      <c r="P11" s="18">
        <v>127.21359782692048</v>
      </c>
      <c r="Q11" s="18">
        <f t="shared" si="0"/>
        <v>10.346071506958465</v>
      </c>
    </row>
    <row r="12" spans="1:17" x14ac:dyDescent="0.2">
      <c r="A12" s="17" t="s">
        <v>22</v>
      </c>
      <c r="B12" s="18">
        <v>153.55186598283692</v>
      </c>
      <c r="C12" s="18">
        <v>187.29995300073614</v>
      </c>
      <c r="D12" s="18">
        <v>33.748087017899223</v>
      </c>
      <c r="E12" s="18">
        <v>21.978298213368099</v>
      </c>
      <c r="F12" s="18">
        <v>8884.390261090186</v>
      </c>
      <c r="G12" s="18">
        <v>9937.7084743841242</v>
      </c>
      <c r="H12" s="18">
        <v>1053.3182132939382</v>
      </c>
      <c r="I12" s="18">
        <v>11.855830083320628</v>
      </c>
      <c r="J12" s="18">
        <v>855.81916923395374</v>
      </c>
      <c r="K12" s="18">
        <v>1058.8386456336166</v>
      </c>
      <c r="L12" s="18">
        <v>203.01947639966284</v>
      </c>
      <c r="M12" s="18">
        <v>23.722239895769821</v>
      </c>
      <c r="N12" s="18">
        <v>1155.0567035526853</v>
      </c>
      <c r="O12" s="18">
        <v>1357.0809169188565</v>
      </c>
      <c r="P12" s="18">
        <v>202.02421336617113</v>
      </c>
      <c r="Q12" s="18">
        <f t="shared" si="0"/>
        <v>17.490415210334845</v>
      </c>
    </row>
    <row r="13" spans="1:17" x14ac:dyDescent="0.2">
      <c r="A13" s="17" t="s">
        <v>23</v>
      </c>
      <c r="B13" s="18">
        <v>88.343983993648081</v>
      </c>
      <c r="C13" s="18">
        <v>90.25166600150321</v>
      </c>
      <c r="D13" s="18">
        <v>1.9076820078551293</v>
      </c>
      <c r="E13" s="18">
        <v>2.1593796449029186</v>
      </c>
      <c r="F13" s="18">
        <v>5783.214443965624</v>
      </c>
      <c r="G13" s="18">
        <v>4968.8051640455542</v>
      </c>
      <c r="H13" s="18">
        <v>-814.40927992006982</v>
      </c>
      <c r="I13" s="18">
        <v>-14.082294333212014</v>
      </c>
      <c r="J13" s="18">
        <v>412.27698859034405</v>
      </c>
      <c r="K13" s="18">
        <v>477.53116422034049</v>
      </c>
      <c r="L13" s="18">
        <v>65.254175629996439</v>
      </c>
      <c r="M13" s="18">
        <v>15.827751108087131</v>
      </c>
      <c r="N13" s="18">
        <v>525.51820125412053</v>
      </c>
      <c r="O13" s="18">
        <v>592.53219461410686</v>
      </c>
      <c r="P13" s="18">
        <v>67.01399335998633</v>
      </c>
      <c r="Q13" s="18">
        <f t="shared" si="0"/>
        <v>12.751983318572238</v>
      </c>
    </row>
    <row r="14" spans="1:17" x14ac:dyDescent="0.2">
      <c r="A14" s="17" t="s">
        <v>24</v>
      </c>
      <c r="B14" s="18">
        <v>153.32107398636808</v>
      </c>
      <c r="C14" s="18">
        <v>150.9849170026186</v>
      </c>
      <c r="D14" s="18">
        <v>-2.3361569837494756</v>
      </c>
      <c r="E14" s="18">
        <v>-1.5237024650356841</v>
      </c>
      <c r="F14" s="18">
        <v>7781.8604311769641</v>
      </c>
      <c r="G14" s="18">
        <v>6768.4261278428148</v>
      </c>
      <c r="H14" s="18">
        <v>-1013.4343033341493</v>
      </c>
      <c r="I14" s="18">
        <v>-13.023033660099617</v>
      </c>
      <c r="J14" s="18">
        <v>809.68891690994269</v>
      </c>
      <c r="K14" s="18">
        <v>869.39263806520353</v>
      </c>
      <c r="L14" s="18">
        <v>59.703721155260837</v>
      </c>
      <c r="M14" s="18">
        <v>7.3736616505893648</v>
      </c>
      <c r="N14" s="18">
        <v>1014.0601313163726</v>
      </c>
      <c r="O14" s="18">
        <v>1103.7920223001056</v>
      </c>
      <c r="P14" s="18">
        <v>89.731890983733024</v>
      </c>
      <c r="Q14" s="18">
        <f t="shared" si="0"/>
        <v>8.8487741715326287</v>
      </c>
    </row>
    <row r="15" spans="1:17" x14ac:dyDescent="0.2">
      <c r="A15" s="17" t="s">
        <v>21</v>
      </c>
      <c r="B15" s="18">
        <v>167.09903998754694</v>
      </c>
      <c r="C15" s="18">
        <v>186.38565999912819</v>
      </c>
      <c r="D15" s="18">
        <v>19.286620011581249</v>
      </c>
      <c r="E15" s="18">
        <v>11.54202921394317</v>
      </c>
      <c r="F15" s="18">
        <v>10270.698632425556</v>
      </c>
      <c r="G15" s="18">
        <v>10715.790653292541</v>
      </c>
      <c r="H15" s="18">
        <v>445.09202086698497</v>
      </c>
      <c r="I15" s="18">
        <v>4.3336099791866918</v>
      </c>
      <c r="J15" s="18">
        <v>583.35543952184696</v>
      </c>
      <c r="K15" s="18">
        <v>649.62640855586471</v>
      </c>
      <c r="L15" s="18">
        <v>66.270969034017753</v>
      </c>
      <c r="M15" s="18">
        <v>11.360307034822098</v>
      </c>
      <c r="N15" s="18">
        <v>771.62596777549095</v>
      </c>
      <c r="O15" s="18">
        <v>881.61899995109047</v>
      </c>
      <c r="P15" s="18">
        <v>109.99303217559952</v>
      </c>
      <c r="Q15" s="18">
        <f t="shared" si="0"/>
        <v>14.254708468754206</v>
      </c>
    </row>
    <row r="16" spans="1:17" x14ac:dyDescent="0.2">
      <c r="A16" s="17" t="s">
        <v>25</v>
      </c>
      <c r="B16" s="18">
        <v>341.35111996696298</v>
      </c>
      <c r="C16" s="18">
        <v>370.66178700195337</v>
      </c>
      <c r="D16" s="18">
        <v>29.310667034990388</v>
      </c>
      <c r="E16" s="18">
        <v>8.586662038146283</v>
      </c>
      <c r="F16" s="18">
        <v>10459.336104608716</v>
      </c>
      <c r="G16" s="18">
        <v>10237.738200207621</v>
      </c>
      <c r="H16" s="18">
        <v>-221.59790440109464</v>
      </c>
      <c r="I16" s="18">
        <v>-2.1186612819856854</v>
      </c>
      <c r="J16" s="18">
        <v>1435.8624320723536</v>
      </c>
      <c r="K16" s="18">
        <v>1517.6725889270006</v>
      </c>
      <c r="L16" s="18">
        <v>81.810156854646948</v>
      </c>
      <c r="M16" s="18">
        <v>5.6976319616198792</v>
      </c>
      <c r="N16" s="18">
        <v>2023.4770629590134</v>
      </c>
      <c r="O16" s="18">
        <v>2119.6624227420257</v>
      </c>
      <c r="P16" s="18">
        <v>96.185359783012245</v>
      </c>
      <c r="Q16" s="18">
        <f t="shared" si="0"/>
        <v>4.7534692408302597</v>
      </c>
    </row>
    <row r="17" spans="1:17" x14ac:dyDescent="0.2">
      <c r="A17" s="17" t="s">
        <v>26</v>
      </c>
      <c r="B17" s="18">
        <v>891.74878693213032</v>
      </c>
      <c r="C17" s="18">
        <v>1054.9678899961705</v>
      </c>
      <c r="D17" s="18">
        <v>163.21910306404016</v>
      </c>
      <c r="E17" s="18">
        <v>18.303260453603791</v>
      </c>
      <c r="F17" s="18">
        <v>50519.571357087712</v>
      </c>
      <c r="G17" s="18">
        <v>57795.665437806441</v>
      </c>
      <c r="H17" s="18">
        <v>7276.0940807187289</v>
      </c>
      <c r="I17" s="18">
        <v>14.402525368414313</v>
      </c>
      <c r="J17" s="18">
        <v>9574.3974915794461</v>
      </c>
      <c r="K17" s="18">
        <v>11748.582684012508</v>
      </c>
      <c r="L17" s="18">
        <v>2174.1851924330622</v>
      </c>
      <c r="M17" s="18">
        <v>22.708323885082365</v>
      </c>
      <c r="N17" s="18">
        <v>11375.992743662757</v>
      </c>
      <c r="O17" s="18">
        <v>13750.404844052038</v>
      </c>
      <c r="P17" s="18">
        <v>2374.4121003892815</v>
      </c>
      <c r="Q17" s="18">
        <f t="shared" si="0"/>
        <v>20.872130933029993</v>
      </c>
    </row>
    <row r="18" spans="1:17" x14ac:dyDescent="0.2">
      <c r="A18" s="17" t="s">
        <v>27</v>
      </c>
      <c r="B18" s="18">
        <v>429.47955496029454</v>
      </c>
      <c r="C18" s="18">
        <v>414.61058799971681</v>
      </c>
      <c r="D18" s="18">
        <v>-14.868966960577723</v>
      </c>
      <c r="E18" s="18">
        <v>-3.4620895893291967</v>
      </c>
      <c r="F18" s="18">
        <v>29487.681440534252</v>
      </c>
      <c r="G18" s="18">
        <v>27343.521187736889</v>
      </c>
      <c r="H18" s="18">
        <v>-2144.1602527973628</v>
      </c>
      <c r="I18" s="18">
        <v>-7.2713762088122831</v>
      </c>
      <c r="J18" s="18">
        <v>1835.3622123470125</v>
      </c>
      <c r="K18" s="18">
        <v>1802.2112447661514</v>
      </c>
      <c r="L18" s="18">
        <v>-33.150967580861106</v>
      </c>
      <c r="M18" s="18">
        <v>-1.8062357042029611</v>
      </c>
      <c r="N18" s="18">
        <v>2667.5540253157778</v>
      </c>
      <c r="O18" s="18">
        <v>2487.8669792141854</v>
      </c>
      <c r="P18" s="18">
        <v>-179.68704610159239</v>
      </c>
      <c r="Q18" s="18">
        <f t="shared" si="0"/>
        <v>-6.7360227532906869</v>
      </c>
    </row>
    <row r="19" spans="1:17" x14ac:dyDescent="0.2">
      <c r="A19" s="17" t="s">
        <v>204</v>
      </c>
      <c r="B19" s="18">
        <v>205.58292498601682</v>
      </c>
      <c r="C19" s="18">
        <v>224.6116790009786</v>
      </c>
      <c r="D19" s="18">
        <v>19.028754014961777</v>
      </c>
      <c r="E19" s="18">
        <v>9.2559992597906948</v>
      </c>
      <c r="F19" s="18">
        <v>16879.681459432726</v>
      </c>
      <c r="G19" s="18">
        <v>15812.492113966468</v>
      </c>
      <c r="H19" s="18">
        <v>-1067.1893454662586</v>
      </c>
      <c r="I19" s="18">
        <v>-6.3223310702340916</v>
      </c>
      <c r="J19" s="18">
        <v>1267.1114579621403</v>
      </c>
      <c r="K19" s="18">
        <v>1416.0330791206302</v>
      </c>
      <c r="L19" s="18">
        <v>148.92162115848987</v>
      </c>
      <c r="M19" s="18">
        <v>11.752843068596059</v>
      </c>
      <c r="N19" s="18">
        <v>1615.1359379856608</v>
      </c>
      <c r="O19" s="18">
        <v>1766.0433673720966</v>
      </c>
      <c r="P19" s="18">
        <v>150.90742938643575</v>
      </c>
      <c r="Q19" s="18">
        <f t="shared" si="0"/>
        <v>9.3433268270064023</v>
      </c>
    </row>
    <row r="20" spans="1:17" x14ac:dyDescent="0.2">
      <c r="A20" s="17" t="s">
        <v>28</v>
      </c>
      <c r="B20" s="18">
        <v>669.26688894986648</v>
      </c>
      <c r="C20" s="18">
        <v>709.02360899342557</v>
      </c>
      <c r="D20" s="18">
        <v>39.756720043559085</v>
      </c>
      <c r="E20" s="18">
        <v>5.9403387049283989</v>
      </c>
      <c r="F20" s="18">
        <v>11557.23237431433</v>
      </c>
      <c r="G20" s="18">
        <v>12359.470228711494</v>
      </c>
      <c r="H20" s="18">
        <v>802.23785439716448</v>
      </c>
      <c r="I20" s="18">
        <v>6.9414357037599999</v>
      </c>
      <c r="J20" s="18">
        <v>2115.5869169337325</v>
      </c>
      <c r="K20" s="18">
        <v>2465.7636370620708</v>
      </c>
      <c r="L20" s="18">
        <v>350.17672012833827</v>
      </c>
      <c r="M20" s="18">
        <v>16.552225641283215</v>
      </c>
      <c r="N20" s="18">
        <v>4413.0548100642909</v>
      </c>
      <c r="O20" s="18">
        <v>4633.2765077185504</v>
      </c>
      <c r="P20" s="18">
        <v>220.22169765425951</v>
      </c>
      <c r="Q20" s="18">
        <f t="shared" si="0"/>
        <v>4.990232551656236</v>
      </c>
    </row>
    <row r="21" spans="1:17" x14ac:dyDescent="0.2">
      <c r="A21" s="17" t="s">
        <v>29</v>
      </c>
      <c r="B21" s="18">
        <v>156.36065599231097</v>
      </c>
      <c r="C21" s="18">
        <v>165.53238500029636</v>
      </c>
      <c r="D21" s="18">
        <v>9.171729007985391</v>
      </c>
      <c r="E21" s="18">
        <v>5.8657524489001958</v>
      </c>
      <c r="F21" s="18">
        <v>4829.1729310041128</v>
      </c>
      <c r="G21" s="18">
        <v>5034.7735043403381</v>
      </c>
      <c r="H21" s="18">
        <v>205.60057333622535</v>
      </c>
      <c r="I21" s="18">
        <v>4.2574696800819583</v>
      </c>
      <c r="J21" s="18">
        <v>612.47469097247256</v>
      </c>
      <c r="K21" s="18">
        <v>690.42450380465982</v>
      </c>
      <c r="L21" s="18">
        <v>77.949812832187263</v>
      </c>
      <c r="M21" s="18">
        <v>12.727025945908139</v>
      </c>
      <c r="N21" s="18">
        <v>1064.6318951020166</v>
      </c>
      <c r="O21" s="18">
        <v>1158.8541531157321</v>
      </c>
      <c r="P21" s="18">
        <v>94.222258013715418</v>
      </c>
      <c r="Q21" s="18">
        <f t="shared" si="0"/>
        <v>8.8502193525478319</v>
      </c>
    </row>
    <row r="22" spans="1:17" x14ac:dyDescent="0.2">
      <c r="A22" s="17" t="s">
        <v>30</v>
      </c>
      <c r="B22" s="18">
        <v>633.08635494980808</v>
      </c>
      <c r="C22" s="18">
        <v>715.20676399467527</v>
      </c>
      <c r="D22" s="18">
        <v>82.120409044867188</v>
      </c>
      <c r="E22" s="18">
        <v>12.971438793903211</v>
      </c>
      <c r="F22" s="18">
        <v>23729.413911647782</v>
      </c>
      <c r="G22" s="18">
        <v>27022.980384757579</v>
      </c>
      <c r="H22" s="18">
        <v>3293.5664731097968</v>
      </c>
      <c r="I22" s="18">
        <v>13.87967897299445</v>
      </c>
      <c r="J22" s="18">
        <v>2325.517056670466</v>
      </c>
      <c r="K22" s="18">
        <v>2953.5101812562543</v>
      </c>
      <c r="L22" s="18">
        <v>627.99312458578834</v>
      </c>
      <c r="M22" s="18">
        <v>27.004451452397031</v>
      </c>
      <c r="N22" s="18">
        <v>4408.3114412546711</v>
      </c>
      <c r="O22" s="18">
        <v>5354.5786470774474</v>
      </c>
      <c r="P22" s="18">
        <v>946.2672058227763</v>
      </c>
      <c r="Q22" s="18">
        <f t="shared" si="0"/>
        <v>21.465525256841982</v>
      </c>
    </row>
    <row r="23" spans="1:17" x14ac:dyDescent="0.2">
      <c r="A23" s="17" t="s">
        <v>31</v>
      </c>
      <c r="B23" s="18">
        <v>162.39108098555647</v>
      </c>
      <c r="C23" s="18">
        <v>169.6929180005678</v>
      </c>
      <c r="D23" s="18">
        <v>7.3018370150113299</v>
      </c>
      <c r="E23" s="18">
        <v>4.4964520038269686</v>
      </c>
      <c r="F23" s="18">
        <v>5910.9229801061638</v>
      </c>
      <c r="G23" s="18">
        <v>5789.7206031362866</v>
      </c>
      <c r="H23" s="18">
        <v>-121.20237696987715</v>
      </c>
      <c r="I23" s="18">
        <v>-2.0504814117490038</v>
      </c>
      <c r="J23" s="18">
        <v>618.60566849340944</v>
      </c>
      <c r="K23" s="18">
        <v>682.38784747777106</v>
      </c>
      <c r="L23" s="18">
        <v>63.782178984361622</v>
      </c>
      <c r="M23" s="18">
        <v>10.310636037283766</v>
      </c>
      <c r="N23" s="18">
        <v>1090.0200269360826</v>
      </c>
      <c r="O23" s="18">
        <v>1224.8446723581967</v>
      </c>
      <c r="P23" s="18">
        <v>134.82464542211414</v>
      </c>
      <c r="Q23" s="18">
        <f t="shared" si="0"/>
        <v>12.369006265058292</v>
      </c>
    </row>
    <row r="24" spans="1:17" x14ac:dyDescent="0.2">
      <c r="A24" s="17" t="s">
        <v>32</v>
      </c>
      <c r="B24" s="18">
        <v>81.995745990028453</v>
      </c>
      <c r="C24" s="18">
        <v>89.537259000708119</v>
      </c>
      <c r="D24" s="18">
        <v>7.5415130106796653</v>
      </c>
      <c r="E24" s="18">
        <v>9.1974442327737265</v>
      </c>
      <c r="F24" s="18">
        <v>3226.4637365616622</v>
      </c>
      <c r="G24" s="18">
        <v>3299.6047570514897</v>
      </c>
      <c r="H24" s="18">
        <v>73.141020489827497</v>
      </c>
      <c r="I24" s="18">
        <v>2.2669097334337782</v>
      </c>
      <c r="J24" s="18">
        <v>311.25069206673464</v>
      </c>
      <c r="K24" s="18">
        <v>413.38277930159336</v>
      </c>
      <c r="L24" s="18">
        <v>102.13208723485872</v>
      </c>
      <c r="M24" s="18">
        <v>32.813449042214749</v>
      </c>
      <c r="N24" s="18">
        <v>527.56882205233592</v>
      </c>
      <c r="O24" s="18">
        <v>695.86911331835358</v>
      </c>
      <c r="P24" s="18">
        <v>168.30029126601767</v>
      </c>
      <c r="Q24" s="18">
        <f t="shared" si="0"/>
        <v>31.901106401871854</v>
      </c>
    </row>
    <row r="25" spans="1:17" x14ac:dyDescent="0.2">
      <c r="A25" s="17" t="s">
        <v>33</v>
      </c>
      <c r="B25" s="18">
        <v>125.01339998974046</v>
      </c>
      <c r="C25" s="18">
        <v>145.55232000177014</v>
      </c>
      <c r="D25" s="18">
        <v>20.538920012029678</v>
      </c>
      <c r="E25" s="18">
        <v>16.429374781995573</v>
      </c>
      <c r="F25" s="18">
        <v>9292.0285566822658</v>
      </c>
      <c r="G25" s="18">
        <v>12289.576878157</v>
      </c>
      <c r="H25" s="18">
        <v>2997.5483214747346</v>
      </c>
      <c r="I25" s="18">
        <v>32.259353306862998</v>
      </c>
      <c r="J25" s="18">
        <v>770.23567351924328</v>
      </c>
      <c r="K25" s="18">
        <v>991.31040098171638</v>
      </c>
      <c r="L25" s="18">
        <v>221.07472746247311</v>
      </c>
      <c r="M25" s="18">
        <v>28.70221869267262</v>
      </c>
      <c r="N25" s="18">
        <v>1124.6392276317581</v>
      </c>
      <c r="O25" s="18">
        <v>1396.1147359698209</v>
      </c>
      <c r="P25" s="18">
        <v>271.47550833806281</v>
      </c>
      <c r="Q25" s="18">
        <f t="shared" si="0"/>
        <v>24.138897316406997</v>
      </c>
    </row>
    <row r="26" spans="1:17" x14ac:dyDescent="0.2">
      <c r="A26" s="17" t="s">
        <v>34</v>
      </c>
      <c r="B26" s="18">
        <v>65.983359995188721</v>
      </c>
      <c r="C26" s="18">
        <v>76.630215000128388</v>
      </c>
      <c r="D26" s="18">
        <v>10.646855004939667</v>
      </c>
      <c r="E26" s="18">
        <v>16.13566663734008</v>
      </c>
      <c r="F26" s="18">
        <v>5025.9504512073054</v>
      </c>
      <c r="G26" s="18">
        <v>5083.0458263256169</v>
      </c>
      <c r="H26" s="18">
        <v>57.095375118311495</v>
      </c>
      <c r="I26" s="18">
        <v>1.1360115001650357</v>
      </c>
      <c r="J26" s="18">
        <v>399.85439324861852</v>
      </c>
      <c r="K26" s="18">
        <v>403.52301615068728</v>
      </c>
      <c r="L26" s="18">
        <v>3.668622902068762</v>
      </c>
      <c r="M26" s="18">
        <v>0.9174897072564393</v>
      </c>
      <c r="N26" s="18">
        <v>588.56200509362748</v>
      </c>
      <c r="O26" s="18">
        <v>624.33027523940029</v>
      </c>
      <c r="P26" s="18">
        <v>35.768270145772817</v>
      </c>
      <c r="Q26" s="18">
        <f t="shared" si="0"/>
        <v>6.0772305782944418</v>
      </c>
    </row>
    <row r="27" spans="1:17" x14ac:dyDescent="0.2">
      <c r="A27" s="17" t="s">
        <v>35</v>
      </c>
      <c r="B27" s="18">
        <v>49.211881997133972</v>
      </c>
      <c r="C27" s="18">
        <v>52.50796599864892</v>
      </c>
      <c r="D27" s="18">
        <v>3.2960840015149486</v>
      </c>
      <c r="E27" s="18">
        <v>6.697740195562746</v>
      </c>
      <c r="F27" s="18">
        <v>1649.5574535471283</v>
      </c>
      <c r="G27" s="18">
        <v>1506.7080661942321</v>
      </c>
      <c r="H27" s="18">
        <v>-142.8493873528962</v>
      </c>
      <c r="I27" s="18">
        <v>-8.6598612885971225</v>
      </c>
      <c r="J27" s="18">
        <v>196.69589182946885</v>
      </c>
      <c r="K27" s="18">
        <v>212.11621590182037</v>
      </c>
      <c r="L27" s="18">
        <v>15.420324072351519</v>
      </c>
      <c r="M27" s="18">
        <v>7.8396777527619204</v>
      </c>
      <c r="N27" s="18">
        <v>346.74609334899247</v>
      </c>
      <c r="O27" s="18">
        <v>375.19584709875073</v>
      </c>
      <c r="P27" s="18">
        <v>28.449753749758258</v>
      </c>
      <c r="Q27" s="18">
        <f t="shared" si="0"/>
        <v>8.2047798938355143</v>
      </c>
    </row>
    <row r="28" spans="1:17" x14ac:dyDescent="0.2">
      <c r="A28" s="17" t="s">
        <v>36</v>
      </c>
      <c r="B28" s="18">
        <v>41.093773996719086</v>
      </c>
      <c r="C28" s="18">
        <v>44.632088000179039</v>
      </c>
      <c r="D28" s="18">
        <v>3.5383140034599521</v>
      </c>
      <c r="E28" s="18">
        <v>8.6103408359194518</v>
      </c>
      <c r="F28" s="18">
        <v>1606.2103409205929</v>
      </c>
      <c r="G28" s="18">
        <v>1324.4421552583412</v>
      </c>
      <c r="H28" s="18">
        <v>-281.76818566225165</v>
      </c>
      <c r="I28" s="18">
        <v>-17.542421343194526</v>
      </c>
      <c r="J28" s="18">
        <v>236.28162666274255</v>
      </c>
      <c r="K28" s="18">
        <v>228.94924914303789</v>
      </c>
      <c r="L28" s="18">
        <v>-7.3323775197046643</v>
      </c>
      <c r="M28" s="18">
        <v>-3.1032364315700942</v>
      </c>
      <c r="N28" s="18">
        <v>359.65577054151254</v>
      </c>
      <c r="O28" s="18">
        <v>373.36259801764209</v>
      </c>
      <c r="P28" s="18">
        <v>13.706827476129547</v>
      </c>
      <c r="Q28" s="18">
        <f t="shared" si="0"/>
        <v>3.8110962200028053</v>
      </c>
    </row>
    <row r="29" spans="1:17" s="21" customFormat="1" x14ac:dyDescent="0.2">
      <c r="A29" s="17" t="s">
        <v>37</v>
      </c>
      <c r="B29" s="18">
        <v>268.13405397244475</v>
      </c>
      <c r="C29" s="18">
        <v>291.69005500176388</v>
      </c>
      <c r="D29" s="18">
        <v>23.556001029319134</v>
      </c>
      <c r="E29" s="18">
        <v>8.7851582745024643</v>
      </c>
      <c r="F29" s="18">
        <v>13543.166319855298</v>
      </c>
      <c r="G29" s="18">
        <v>12485.313795789776</v>
      </c>
      <c r="H29" s="18">
        <v>-1057.8525240655217</v>
      </c>
      <c r="I29" s="18">
        <v>-7.8109690088840642</v>
      </c>
      <c r="J29" s="18">
        <v>1268.9006894888269</v>
      </c>
      <c r="K29" s="18">
        <v>1324.1391976701457</v>
      </c>
      <c r="L29" s="18">
        <v>55.238508181318821</v>
      </c>
      <c r="M29" s="18">
        <v>4.3532570073369179</v>
      </c>
      <c r="N29" s="18">
        <v>2053.9340416255432</v>
      </c>
      <c r="O29" s="18">
        <v>2141.7397799013816</v>
      </c>
      <c r="P29" s="18">
        <v>87.805738275838394</v>
      </c>
      <c r="Q29" s="18">
        <f t="shared" si="0"/>
        <v>4.2750028236713176</v>
      </c>
    </row>
    <row r="30" spans="1:17" x14ac:dyDescent="0.2">
      <c r="A30" s="17" t="s">
        <v>38</v>
      </c>
      <c r="B30" s="18">
        <v>511.67594195332549</v>
      </c>
      <c r="C30" s="18">
        <v>551.59169799340862</v>
      </c>
      <c r="D30" s="18">
        <v>39.915756040083124</v>
      </c>
      <c r="E30" s="18">
        <v>7.8009835458951864</v>
      </c>
      <c r="F30" s="18">
        <v>27231.900703427782</v>
      </c>
      <c r="G30" s="18">
        <v>27564.643679284793</v>
      </c>
      <c r="H30" s="18">
        <v>332.74297585701061</v>
      </c>
      <c r="I30" s="18">
        <v>1.221886711033457</v>
      </c>
      <c r="J30" s="18">
        <v>2131.4878317636808</v>
      </c>
      <c r="K30" s="18">
        <v>2348.5163095973903</v>
      </c>
      <c r="L30" s="18">
        <v>217.02847783370953</v>
      </c>
      <c r="M30" s="18">
        <v>10.182018147114226</v>
      </c>
      <c r="N30" s="18">
        <v>3156.0726129233744</v>
      </c>
      <c r="O30" s="18">
        <v>3407.4760161430772</v>
      </c>
      <c r="P30" s="18">
        <v>251.4034032197028</v>
      </c>
      <c r="Q30" s="18">
        <f t="shared" si="0"/>
        <v>7.965704026905625</v>
      </c>
    </row>
    <row r="31" spans="1:17" ht="14.65" customHeight="1" x14ac:dyDescent="0.2">
      <c r="A31" s="22" t="s">
        <v>39</v>
      </c>
      <c r="B31" s="23">
        <v>7764.5017173433425</v>
      </c>
      <c r="C31" s="23">
        <v>8434.0375559858185</v>
      </c>
      <c r="D31" s="23">
        <v>669.53583864247594</v>
      </c>
      <c r="E31" s="23">
        <v>8.6230367770664937</v>
      </c>
      <c r="F31" s="23">
        <v>301100.47896281531</v>
      </c>
      <c r="G31" s="23">
        <v>314854.67967262841</v>
      </c>
      <c r="H31" s="23">
        <v>13754.2007098131</v>
      </c>
      <c r="I31" s="23">
        <v>4.5679770278650693</v>
      </c>
      <c r="J31" s="23">
        <v>35007.722798799448</v>
      </c>
      <c r="K31" s="23">
        <v>40473.344539717873</v>
      </c>
      <c r="L31" s="23">
        <v>5465.6217409184246</v>
      </c>
      <c r="M31" s="23">
        <v>15.612617171162766</v>
      </c>
      <c r="N31" s="23">
        <v>50702.806502606749</v>
      </c>
      <c r="O31" s="23">
        <v>56960.328628202624</v>
      </c>
      <c r="P31" s="23">
        <v>6257.522125595875</v>
      </c>
      <c r="Q31" s="23">
        <f t="shared" si="0"/>
        <v>12.341569544625033</v>
      </c>
    </row>
    <row r="32" spans="1:17" ht="14.65" customHeight="1" x14ac:dyDescent="0.2">
      <c r="A32" s="63"/>
      <c r="B32" s="64"/>
      <c r="C32" s="64"/>
      <c r="D32" s="64"/>
      <c r="E32" s="65"/>
      <c r="F32" s="64"/>
      <c r="G32" s="64"/>
      <c r="H32" s="64"/>
      <c r="I32" s="65"/>
      <c r="J32" s="64"/>
      <c r="K32" s="64"/>
      <c r="L32" s="64"/>
      <c r="M32" s="65"/>
      <c r="N32" s="64"/>
      <c r="O32" s="64"/>
      <c r="P32" s="64"/>
      <c r="Q32" s="65"/>
    </row>
    <row r="33" spans="1:17" s="26" customFormat="1" ht="10.5" x14ac:dyDescent="0.15">
      <c r="A33" s="89" t="s">
        <v>84</v>
      </c>
      <c r="B33" s="90"/>
      <c r="C33" s="90"/>
      <c r="D33" s="90"/>
      <c r="E33" s="90"/>
      <c r="F33" s="90"/>
      <c r="G33" s="90"/>
      <c r="H33" s="90"/>
      <c r="I33" s="90"/>
      <c r="J33" s="90"/>
      <c r="K33" s="24"/>
      <c r="L33" s="24"/>
      <c r="M33" s="25"/>
      <c r="N33" s="24"/>
      <c r="O33" s="24"/>
      <c r="P33" s="24"/>
      <c r="Q33" s="25"/>
    </row>
    <row r="35" spans="1:17" x14ac:dyDescent="0.2">
      <c r="A35" s="89" t="s">
        <v>40</v>
      </c>
      <c r="B35" s="89"/>
      <c r="C35" s="89"/>
      <c r="D35" s="89"/>
      <c r="E35" s="89"/>
      <c r="F35" s="89"/>
      <c r="G35" s="89"/>
      <c r="H35" s="89"/>
      <c r="I35" s="89"/>
      <c r="J35" s="89"/>
    </row>
    <row r="37" spans="1:17" ht="15" x14ac:dyDescent="0.25">
      <c r="A37" s="49" t="s">
        <v>178</v>
      </c>
    </row>
  </sheetData>
  <mergeCells count="12">
    <mergeCell ref="A35:J35"/>
    <mergeCell ref="A2:J2"/>
    <mergeCell ref="A3:J3"/>
    <mergeCell ref="B4:C4"/>
    <mergeCell ref="D4:E4"/>
    <mergeCell ref="F4:G4"/>
    <mergeCell ref="H4:I4"/>
    <mergeCell ref="N4:O4"/>
    <mergeCell ref="P4:Q4"/>
    <mergeCell ref="J4:K4"/>
    <mergeCell ref="L4:M4"/>
    <mergeCell ref="A33:J33"/>
  </mergeCells>
  <hyperlinks>
    <hyperlink ref="A37" location="Content!A1" display="Content" xr:uid="{E6D32CCF-9B7C-4059-8A91-FEE8086D719C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DEDE5-E7E0-4940-96FF-EFB56558FB44}">
  <sheetPr codeName="Sheet7">
    <pageSetUpPr autoPageBreaks="0"/>
  </sheetPr>
  <dimension ref="A2:Q19"/>
  <sheetViews>
    <sheetView showGridLines="0" workbookViewId="0"/>
  </sheetViews>
  <sheetFormatPr defaultColWidth="9" defaultRowHeight="14.25" x14ac:dyDescent="0.2"/>
  <cols>
    <col min="1" max="1" width="28.28515625" style="9" customWidth="1"/>
    <col min="2" max="2" width="13.5703125" style="7" customWidth="1"/>
    <col min="3" max="3" width="12.85546875" style="7" customWidth="1"/>
    <col min="4" max="4" width="12.5703125" style="7" customWidth="1"/>
    <col min="5" max="5" width="10.5703125" style="8" customWidth="1"/>
    <col min="6" max="8" width="12.5703125" style="7" customWidth="1"/>
    <col min="9" max="9" width="10.5703125" style="8" customWidth="1"/>
    <col min="10" max="12" width="12.5703125" style="7" customWidth="1"/>
    <col min="13" max="13" width="10.5703125" style="8" customWidth="1"/>
    <col min="14" max="16" width="12.5703125" style="7" customWidth="1"/>
    <col min="17" max="17" width="10.5703125" style="8" customWidth="1"/>
    <col min="18" max="16384" width="9" style="9"/>
  </cols>
  <sheetData>
    <row r="2" spans="1:17" ht="15" customHeight="1" x14ac:dyDescent="0.2">
      <c r="A2" s="86" t="s">
        <v>196</v>
      </c>
      <c r="B2" s="86"/>
      <c r="C2" s="86"/>
      <c r="D2" s="86"/>
      <c r="E2" s="86"/>
      <c r="F2" s="1"/>
      <c r="G2" s="1"/>
      <c r="H2" s="1"/>
      <c r="I2" s="1"/>
      <c r="N2" s="1"/>
    </row>
    <row r="3" spans="1:17" ht="15" customHeight="1" x14ac:dyDescent="0.2">
      <c r="A3" s="82" t="s">
        <v>232</v>
      </c>
      <c r="B3" s="1"/>
      <c r="C3" s="1"/>
      <c r="D3" s="1"/>
      <c r="E3" s="1"/>
      <c r="F3" s="1"/>
      <c r="G3" s="1"/>
      <c r="H3" s="1"/>
      <c r="I3" s="1"/>
      <c r="N3" s="1"/>
    </row>
    <row r="4" spans="1:17" ht="15" customHeight="1" x14ac:dyDescent="0.2">
      <c r="A4" s="10"/>
      <c r="B4" s="88" t="s">
        <v>7</v>
      </c>
      <c r="C4" s="88"/>
      <c r="D4" s="92" t="s">
        <v>8</v>
      </c>
      <c r="E4" s="92"/>
      <c r="F4" s="88" t="s">
        <v>9</v>
      </c>
      <c r="G4" s="88"/>
      <c r="H4" s="88" t="s">
        <v>8</v>
      </c>
      <c r="I4" s="88"/>
      <c r="J4" s="88" t="s">
        <v>11</v>
      </c>
      <c r="K4" s="88"/>
      <c r="L4" s="88" t="s">
        <v>8</v>
      </c>
      <c r="M4" s="88"/>
      <c r="N4" s="88" t="s">
        <v>10</v>
      </c>
      <c r="O4" s="88"/>
      <c r="P4" s="88" t="s">
        <v>8</v>
      </c>
      <c r="Q4" s="88"/>
    </row>
    <row r="5" spans="1:17" s="16" customFormat="1" ht="32.25" customHeight="1" x14ac:dyDescent="0.2">
      <c r="A5" s="67"/>
      <c r="B5" s="34" t="s">
        <v>222</v>
      </c>
      <c r="C5" s="34" t="s">
        <v>223</v>
      </c>
      <c r="D5" s="13" t="s">
        <v>12</v>
      </c>
      <c r="E5" s="14" t="s">
        <v>13</v>
      </c>
      <c r="F5" s="34" t="s">
        <v>222</v>
      </c>
      <c r="G5" s="34" t="s">
        <v>223</v>
      </c>
      <c r="H5" s="13" t="s">
        <v>12</v>
      </c>
      <c r="I5" s="14" t="s">
        <v>13</v>
      </c>
      <c r="J5" s="34" t="s">
        <v>222</v>
      </c>
      <c r="K5" s="34" t="s">
        <v>223</v>
      </c>
      <c r="L5" s="15" t="s">
        <v>14</v>
      </c>
      <c r="M5" s="14" t="s">
        <v>13</v>
      </c>
      <c r="N5" s="34" t="s">
        <v>222</v>
      </c>
      <c r="O5" s="34" t="s">
        <v>223</v>
      </c>
      <c r="P5" s="15" t="s">
        <v>14</v>
      </c>
      <c r="Q5" s="14" t="s">
        <v>13</v>
      </c>
    </row>
    <row r="6" spans="1:17" x14ac:dyDescent="0.2">
      <c r="A6" s="17" t="s">
        <v>46</v>
      </c>
      <c r="B6" s="18">
        <v>3284.3715754846717</v>
      </c>
      <c r="C6" s="18">
        <v>3722.0798755026021</v>
      </c>
      <c r="D6" s="18">
        <v>437.70830001793047</v>
      </c>
      <c r="E6" s="18">
        <v>13.327003049383613</v>
      </c>
      <c r="F6" s="18">
        <v>83921.776056354181</v>
      </c>
      <c r="G6" s="18">
        <v>87034.824640924475</v>
      </c>
      <c r="H6" s="18">
        <v>3113.0485845702933</v>
      </c>
      <c r="I6" s="18">
        <v>3.7094646119975483</v>
      </c>
      <c r="J6" s="18">
        <v>11379.332820947298</v>
      </c>
      <c r="K6" s="18">
        <v>13447.602399368103</v>
      </c>
      <c r="L6" s="18">
        <v>2068.2695784208045</v>
      </c>
      <c r="M6" s="18">
        <v>18.175666455712538</v>
      </c>
      <c r="N6" s="18">
        <v>18234.511607841123</v>
      </c>
      <c r="O6" s="18">
        <v>20776.198330036594</v>
      </c>
      <c r="P6" s="18">
        <v>2541.6867221954708</v>
      </c>
      <c r="Q6" s="18">
        <v>13.938880167772115</v>
      </c>
    </row>
    <row r="7" spans="1:17" x14ac:dyDescent="0.2">
      <c r="A7" s="17" t="s">
        <v>45</v>
      </c>
      <c r="B7" s="18">
        <v>2663.5593916642883</v>
      </c>
      <c r="C7" s="18">
        <v>2762.421213076806</v>
      </c>
      <c r="D7" s="18">
        <v>98.861821412517656</v>
      </c>
      <c r="E7" s="18">
        <v>3.7116432140356759</v>
      </c>
      <c r="F7" s="18">
        <v>87854.521424640378</v>
      </c>
      <c r="G7" s="18">
        <v>82492.01420569625</v>
      </c>
      <c r="H7" s="18">
        <v>-5362.5072189441271</v>
      </c>
      <c r="I7" s="18">
        <v>-6.1038488765133847</v>
      </c>
      <c r="J7" s="18">
        <v>5234.5938247031718</v>
      </c>
      <c r="K7" s="18">
        <v>5173.5589922466525</v>
      </c>
      <c r="L7" s="18">
        <v>-61.034832456519325</v>
      </c>
      <c r="M7" s="18">
        <v>-1.1659898456396478</v>
      </c>
      <c r="N7" s="18">
        <v>9863.3580543437383</v>
      </c>
      <c r="O7" s="18">
        <v>9961.2881123886928</v>
      </c>
      <c r="P7" s="18">
        <v>97.930058044954421</v>
      </c>
      <c r="Q7" s="18">
        <v>0.99286731258658723</v>
      </c>
    </row>
    <row r="8" spans="1:17" x14ac:dyDescent="0.2">
      <c r="A8" s="17" t="s">
        <v>44</v>
      </c>
      <c r="B8" s="18">
        <v>745.25085068743726</v>
      </c>
      <c r="C8" s="18">
        <v>766.54080793586456</v>
      </c>
      <c r="D8" s="18">
        <v>21.289957248427299</v>
      </c>
      <c r="E8" s="18">
        <v>2.8567504792230691</v>
      </c>
      <c r="F8" s="18">
        <v>8805.7585350562113</v>
      </c>
      <c r="G8" s="18">
        <v>9357.5840039148443</v>
      </c>
      <c r="H8" s="18">
        <v>551.82546885863303</v>
      </c>
      <c r="I8" s="18">
        <v>6.2666432046913911</v>
      </c>
      <c r="J8" s="18">
        <v>1800.8458972005565</v>
      </c>
      <c r="K8" s="18">
        <v>2039.9454908558139</v>
      </c>
      <c r="L8" s="18">
        <v>239.09959365525742</v>
      </c>
      <c r="M8" s="18">
        <v>13.277071293381715</v>
      </c>
      <c r="N8" s="18">
        <v>3441.0136806113596</v>
      </c>
      <c r="O8" s="18">
        <v>3705.6455679621458</v>
      </c>
      <c r="P8" s="18">
        <v>264.6318873507862</v>
      </c>
      <c r="Q8" s="18">
        <v>7.6905212217514229</v>
      </c>
    </row>
    <row r="9" spans="1:17" x14ac:dyDescent="0.2">
      <c r="A9" s="17" t="s">
        <v>43</v>
      </c>
      <c r="B9" s="18">
        <v>323.24980234107983</v>
      </c>
      <c r="C9" s="18">
        <v>377.66407582264145</v>
      </c>
      <c r="D9" s="18">
        <v>54.414273481561622</v>
      </c>
      <c r="E9" s="18">
        <v>16.833505569833562</v>
      </c>
      <c r="F9" s="18">
        <v>47759.399897462979</v>
      </c>
      <c r="G9" s="18">
        <v>51992.496327152548</v>
      </c>
      <c r="H9" s="18">
        <v>4233.096429689569</v>
      </c>
      <c r="I9" s="18">
        <v>8.8633785993496907</v>
      </c>
      <c r="J9" s="18">
        <v>3380.7128198293663</v>
      </c>
      <c r="K9" s="18">
        <v>4140.1875559612508</v>
      </c>
      <c r="L9" s="18">
        <v>759.47473613188458</v>
      </c>
      <c r="M9" s="18">
        <v>22.464929043284343</v>
      </c>
      <c r="N9" s="18">
        <v>4269.124921621762</v>
      </c>
      <c r="O9" s="18">
        <v>5199.579842666386</v>
      </c>
      <c r="P9" s="18">
        <v>930.45492104462392</v>
      </c>
      <c r="Q9" s="18">
        <v>21.79497995788704</v>
      </c>
    </row>
    <row r="10" spans="1:17" x14ac:dyDescent="0.2">
      <c r="A10" s="17" t="s">
        <v>42</v>
      </c>
      <c r="B10" s="18">
        <v>513.77889525771241</v>
      </c>
      <c r="C10" s="18">
        <v>550.44412195091741</v>
      </c>
      <c r="D10" s="18">
        <v>36.665226693205</v>
      </c>
      <c r="E10" s="18">
        <v>7.1363824072247395</v>
      </c>
      <c r="F10" s="18">
        <v>67196.373342176608</v>
      </c>
      <c r="G10" s="18">
        <v>77803.940437190467</v>
      </c>
      <c r="H10" s="18">
        <v>10607.567095013859</v>
      </c>
      <c r="I10" s="18">
        <v>15.785922018437116</v>
      </c>
      <c r="J10" s="18">
        <v>12728.363292383794</v>
      </c>
      <c r="K10" s="18">
        <v>15067.959346043423</v>
      </c>
      <c r="L10" s="18">
        <v>2339.5960536596285</v>
      </c>
      <c r="M10" s="18">
        <v>18.380965407072878</v>
      </c>
      <c r="N10" s="18">
        <v>13963.759845451381</v>
      </c>
      <c r="O10" s="18">
        <v>16265.563161030041</v>
      </c>
      <c r="P10" s="18">
        <v>2301.8033155786597</v>
      </c>
      <c r="Q10" s="18">
        <v>16.484122765319963</v>
      </c>
    </row>
    <row r="11" spans="1:17" x14ac:dyDescent="0.2">
      <c r="A11" s="17" t="s">
        <v>41</v>
      </c>
      <c r="B11" s="18">
        <v>234.29120190814581</v>
      </c>
      <c r="C11" s="18">
        <v>254.88746169697157</v>
      </c>
      <c r="D11" s="18">
        <v>20.596259788825762</v>
      </c>
      <c r="E11" s="18">
        <v>8.7908805883801566</v>
      </c>
      <c r="F11" s="18">
        <v>5562.649707124493</v>
      </c>
      <c r="G11" s="18">
        <v>6173.8200577501029</v>
      </c>
      <c r="H11" s="18">
        <v>611.1703506256099</v>
      </c>
      <c r="I11" s="18">
        <v>10.987036444930908</v>
      </c>
      <c r="J11" s="18">
        <v>483.87414373525513</v>
      </c>
      <c r="K11" s="18">
        <v>604.09075524261698</v>
      </c>
      <c r="L11" s="18">
        <v>120.21661150736185</v>
      </c>
      <c r="M11" s="18">
        <v>24.844603305180257</v>
      </c>
      <c r="N11" s="18">
        <v>931.03839273733956</v>
      </c>
      <c r="O11" s="18">
        <v>1052.0536141187649</v>
      </c>
      <c r="P11" s="18">
        <v>121.01522138142536</v>
      </c>
      <c r="Q11" s="18">
        <v>12.99787659944176</v>
      </c>
    </row>
    <row r="12" spans="1:17" x14ac:dyDescent="0.2">
      <c r="A12" s="23" t="s">
        <v>39</v>
      </c>
      <c r="B12" s="23">
        <v>7764.5017173433362</v>
      </c>
      <c r="C12" s="23">
        <v>8434.0375559858021</v>
      </c>
      <c r="D12" s="23">
        <v>669.53583864246593</v>
      </c>
      <c r="E12" s="23">
        <v>8.6230367770663729</v>
      </c>
      <c r="F12" s="23">
        <v>301100.47896281484</v>
      </c>
      <c r="G12" s="23">
        <v>314854.67967262864</v>
      </c>
      <c r="H12" s="23">
        <v>13754.200709813798</v>
      </c>
      <c r="I12" s="23">
        <v>4.5679770278653109</v>
      </c>
      <c r="J12" s="23">
        <v>35007.722798799448</v>
      </c>
      <c r="K12" s="23">
        <v>40473.344539717858</v>
      </c>
      <c r="L12" s="23">
        <v>5465.6217409184101</v>
      </c>
      <c r="M12" s="23">
        <v>15.612617171162713</v>
      </c>
      <c r="N12" s="23">
        <v>50702.806502606705</v>
      </c>
      <c r="O12" s="23">
        <v>56960.328628202631</v>
      </c>
      <c r="P12" s="23">
        <v>6257.5221255959259</v>
      </c>
      <c r="Q12" s="23">
        <v>12.341569544625152</v>
      </c>
    </row>
    <row r="13" spans="1:17" x14ac:dyDescent="0.2">
      <c r="A13" s="68"/>
      <c r="B13" s="64"/>
      <c r="C13" s="64"/>
      <c r="D13" s="64"/>
      <c r="E13" s="65"/>
      <c r="F13" s="64"/>
      <c r="G13" s="64"/>
      <c r="H13" s="64"/>
      <c r="I13" s="65"/>
      <c r="J13" s="64"/>
      <c r="K13" s="64"/>
      <c r="L13" s="64"/>
      <c r="M13" s="65"/>
      <c r="N13" s="64"/>
      <c r="O13" s="64"/>
      <c r="P13" s="64"/>
      <c r="Q13" s="65"/>
    </row>
    <row r="14" spans="1:17" s="26" customFormat="1" ht="10.5" x14ac:dyDescent="0.15">
      <c r="A14" s="36" t="s">
        <v>84</v>
      </c>
      <c r="B14" s="35"/>
      <c r="C14" s="35"/>
      <c r="D14" s="35"/>
      <c r="E14" s="35"/>
      <c r="F14" s="35"/>
      <c r="G14" s="35"/>
    </row>
    <row r="15" spans="1:17" s="26" customFormat="1" ht="10.5" x14ac:dyDescent="0.15">
      <c r="A15" s="36" t="s">
        <v>195</v>
      </c>
      <c r="B15" s="35"/>
      <c r="C15" s="35"/>
      <c r="D15" s="35"/>
      <c r="E15" s="35"/>
      <c r="F15" s="35"/>
      <c r="G15" s="35"/>
    </row>
    <row r="17" spans="1:10" x14ac:dyDescent="0.2">
      <c r="A17" s="89" t="s">
        <v>40</v>
      </c>
      <c r="B17" s="89"/>
      <c r="C17" s="89"/>
      <c r="D17" s="89"/>
      <c r="E17" s="89"/>
      <c r="F17" s="89"/>
      <c r="G17" s="89"/>
      <c r="H17" s="89"/>
      <c r="I17" s="89"/>
      <c r="J17" s="89"/>
    </row>
    <row r="19" spans="1:10" ht="15" x14ac:dyDescent="0.25">
      <c r="A19" s="49" t="s">
        <v>178</v>
      </c>
    </row>
  </sheetData>
  <mergeCells count="10">
    <mergeCell ref="A2:E2"/>
    <mergeCell ref="A17:J17"/>
    <mergeCell ref="P4:Q4"/>
    <mergeCell ref="J4:K4"/>
    <mergeCell ref="L4:M4"/>
    <mergeCell ref="N4:O4"/>
    <mergeCell ref="D4:E4"/>
    <mergeCell ref="B4:C4"/>
    <mergeCell ref="F4:G4"/>
    <mergeCell ref="H4:I4"/>
  </mergeCells>
  <hyperlinks>
    <hyperlink ref="A19" location="Content!A1" display="Content" xr:uid="{AD188952-61D9-493A-A841-F404B35CC70B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58662-FD98-4864-B0FA-5F826E51F55A}">
  <sheetPr codeName="Sheet12">
    <pageSetUpPr autoPageBreaks="0"/>
  </sheetPr>
  <dimension ref="A2:M19"/>
  <sheetViews>
    <sheetView showGridLines="0" workbookViewId="0"/>
  </sheetViews>
  <sheetFormatPr defaultColWidth="9" defaultRowHeight="14.25" x14ac:dyDescent="0.2"/>
  <cols>
    <col min="1" max="1" width="31" style="9" customWidth="1"/>
    <col min="2" max="2" width="13.5703125" style="7" customWidth="1"/>
    <col min="3" max="3" width="12.85546875" style="7" customWidth="1"/>
    <col min="4" max="4" width="12.5703125" style="7" customWidth="1"/>
    <col min="5" max="5" width="10.5703125" style="8" customWidth="1"/>
    <col min="6" max="8" width="12.5703125" style="7" customWidth="1"/>
    <col min="9" max="9" width="10.5703125" style="8" customWidth="1"/>
    <col min="10" max="11" width="12.5703125" style="7" customWidth="1"/>
    <col min="12" max="12" width="14" style="7" customWidth="1"/>
    <col min="13" max="13" width="10.5703125" style="8" customWidth="1"/>
    <col min="14" max="16384" width="9" style="9"/>
  </cols>
  <sheetData>
    <row r="2" spans="1:13" ht="15" customHeight="1" x14ac:dyDescent="0.2">
      <c r="A2" s="86" t="s">
        <v>179</v>
      </c>
      <c r="B2" s="86"/>
      <c r="C2" s="86"/>
      <c r="D2" s="86"/>
      <c r="E2" s="86"/>
      <c r="F2" s="86"/>
      <c r="G2" s="86"/>
      <c r="H2" s="86"/>
      <c r="I2" s="86"/>
      <c r="J2" s="86"/>
    </row>
    <row r="3" spans="1:13" ht="15" customHeight="1" x14ac:dyDescent="0.2">
      <c r="A3" s="86" t="s">
        <v>232</v>
      </c>
      <c r="B3" s="86"/>
      <c r="C3" s="86"/>
      <c r="D3" s="86"/>
      <c r="E3" s="86"/>
      <c r="F3" s="86"/>
      <c r="G3" s="86"/>
      <c r="H3" s="86"/>
      <c r="I3" s="86"/>
      <c r="J3" s="86"/>
    </row>
    <row r="4" spans="1:13" ht="15" customHeight="1" x14ac:dyDescent="0.2">
      <c r="A4" s="46"/>
      <c r="B4" s="88" t="s">
        <v>7</v>
      </c>
      <c r="C4" s="88"/>
      <c r="D4" s="92" t="s">
        <v>8</v>
      </c>
      <c r="E4" s="92"/>
      <c r="F4" s="88" t="s">
        <v>9</v>
      </c>
      <c r="G4" s="88"/>
      <c r="H4" s="88" t="s">
        <v>8</v>
      </c>
      <c r="I4" s="88"/>
      <c r="J4" s="88" t="s">
        <v>56</v>
      </c>
      <c r="K4" s="88"/>
      <c r="L4" s="88" t="s">
        <v>8</v>
      </c>
      <c r="M4" s="88"/>
    </row>
    <row r="5" spans="1:13" s="16" customFormat="1" ht="32.25" customHeight="1" x14ac:dyDescent="0.2">
      <c r="A5" s="48"/>
      <c r="B5" s="47" t="s">
        <v>222</v>
      </c>
      <c r="C5" s="47" t="s">
        <v>223</v>
      </c>
      <c r="D5" s="13" t="s">
        <v>12</v>
      </c>
      <c r="E5" s="14" t="s">
        <v>13</v>
      </c>
      <c r="F5" s="47" t="s">
        <v>222</v>
      </c>
      <c r="G5" s="47" t="s">
        <v>223</v>
      </c>
      <c r="H5" s="13" t="s">
        <v>12</v>
      </c>
      <c r="I5" s="14" t="s">
        <v>13</v>
      </c>
      <c r="J5" s="47" t="s">
        <v>222</v>
      </c>
      <c r="K5" s="47" t="s">
        <v>223</v>
      </c>
      <c r="L5" s="15" t="s">
        <v>14</v>
      </c>
      <c r="M5" s="14" t="s">
        <v>13</v>
      </c>
    </row>
    <row r="6" spans="1:13" x14ac:dyDescent="0.2">
      <c r="A6" s="50" t="s">
        <v>55</v>
      </c>
      <c r="B6" s="18">
        <v>3901.8758286082425</v>
      </c>
      <c r="C6" s="18">
        <v>4129.9594711184245</v>
      </c>
      <c r="D6" s="18">
        <v>228.08364251018202</v>
      </c>
      <c r="E6" s="18">
        <v>5.8454869536824106</v>
      </c>
      <c r="F6" s="18">
        <v>101841.59183625487</v>
      </c>
      <c r="G6" s="18">
        <v>106575.03369963751</v>
      </c>
      <c r="H6" s="18">
        <v>4733.4418633826426</v>
      </c>
      <c r="I6" s="18">
        <v>4.6478474835637495</v>
      </c>
      <c r="J6" s="18">
        <v>13149.644278785287</v>
      </c>
      <c r="K6" s="18">
        <v>15056.341907837339</v>
      </c>
      <c r="L6" s="18">
        <v>1906.6976290520524</v>
      </c>
      <c r="M6" s="18">
        <v>14.499993981800596</v>
      </c>
    </row>
    <row r="7" spans="1:13" x14ac:dyDescent="0.2">
      <c r="A7" s="51" t="s">
        <v>54</v>
      </c>
      <c r="B7" s="18">
        <v>2776.3479406772699</v>
      </c>
      <c r="C7" s="18">
        <v>2837.8591598511189</v>
      </c>
      <c r="D7" s="18">
        <v>61.511219173848986</v>
      </c>
      <c r="E7" s="18">
        <v>2.2155443225478244</v>
      </c>
      <c r="F7" s="18">
        <v>81054.141735826357</v>
      </c>
      <c r="G7" s="18">
        <v>79689.175361586691</v>
      </c>
      <c r="H7" s="18">
        <v>-1364.966374239666</v>
      </c>
      <c r="I7" s="18">
        <v>-1.6840180464662735</v>
      </c>
      <c r="J7" s="18">
        <v>9297.898889697406</v>
      </c>
      <c r="K7" s="18">
        <v>10501.93795766841</v>
      </c>
      <c r="L7" s="18">
        <v>1204.0390679710035</v>
      </c>
      <c r="M7" s="18">
        <v>12.94958229009293</v>
      </c>
    </row>
    <row r="8" spans="1:13" x14ac:dyDescent="0.2">
      <c r="A8" s="51" t="s">
        <v>53</v>
      </c>
      <c r="B8" s="18">
        <v>2182.5173102687395</v>
      </c>
      <c r="C8" s="18">
        <v>2413.9331217710896</v>
      </c>
      <c r="D8" s="18">
        <v>231.41581150235015</v>
      </c>
      <c r="E8" s="18">
        <v>10.603160415431256</v>
      </c>
      <c r="F8" s="18">
        <v>52074.75670307118</v>
      </c>
      <c r="G8" s="18">
        <v>62199.455863615396</v>
      </c>
      <c r="H8" s="18">
        <v>10124.699160544216</v>
      </c>
      <c r="I8" s="18">
        <v>19.442624030439482</v>
      </c>
      <c r="J8" s="18">
        <v>6334.3796733422923</v>
      </c>
      <c r="K8" s="18">
        <v>8130.3023319071754</v>
      </c>
      <c r="L8" s="18">
        <v>1795.922658564883</v>
      </c>
      <c r="M8" s="18">
        <v>28.351989479299355</v>
      </c>
    </row>
    <row r="9" spans="1:13" x14ac:dyDescent="0.2">
      <c r="A9" s="51" t="s">
        <v>52</v>
      </c>
      <c r="B9" s="18">
        <v>434.70249205298626</v>
      </c>
      <c r="C9" s="18">
        <v>443.48824620130443</v>
      </c>
      <c r="D9" s="18">
        <v>8.7857541483181762</v>
      </c>
      <c r="E9" s="18">
        <v>2.0210958779705468</v>
      </c>
      <c r="F9" s="18">
        <v>15233.056331632115</v>
      </c>
      <c r="G9" s="18">
        <v>13947.359547488386</v>
      </c>
      <c r="H9" s="18">
        <v>-1285.696784143729</v>
      </c>
      <c r="I9" s="18">
        <v>-8.4401761285023404</v>
      </c>
      <c r="J9" s="18">
        <v>1579.4932108081439</v>
      </c>
      <c r="K9" s="18">
        <v>1679.6038961663523</v>
      </c>
      <c r="L9" s="18">
        <v>100.11068535820846</v>
      </c>
      <c r="M9" s="18">
        <v>6.3381523056365019</v>
      </c>
    </row>
    <row r="10" spans="1:13" x14ac:dyDescent="0.2">
      <c r="A10" s="51" t="s">
        <v>51</v>
      </c>
      <c r="B10" s="18">
        <v>941.14960015732379</v>
      </c>
      <c r="C10" s="18">
        <v>1075.1845251539778</v>
      </c>
      <c r="D10" s="18">
        <v>134.03492499665401</v>
      </c>
      <c r="E10" s="18">
        <v>14.241617376690009</v>
      </c>
      <c r="F10" s="18">
        <v>35818.952369243736</v>
      </c>
      <c r="G10" s="18">
        <v>38060.211212920476</v>
      </c>
      <c r="H10" s="18">
        <v>2241.2588436767401</v>
      </c>
      <c r="I10" s="18">
        <v>6.2571870348760328</v>
      </c>
      <c r="J10" s="18">
        <v>3048.3344709092348</v>
      </c>
      <c r="K10" s="18">
        <v>3209.7175862786189</v>
      </c>
      <c r="L10" s="18">
        <v>161.38311536938409</v>
      </c>
      <c r="M10" s="18">
        <v>5.2941406827069049</v>
      </c>
    </row>
    <row r="11" spans="1:13" x14ac:dyDescent="0.2">
      <c r="A11" s="51" t="s">
        <v>50</v>
      </c>
      <c r="B11" s="18">
        <v>252.36865489253083</v>
      </c>
      <c r="C11" s="18">
        <v>262.33821373587762</v>
      </c>
      <c r="D11" s="18">
        <v>9.969558843346789</v>
      </c>
      <c r="E11" s="18">
        <v>3.9503950471156069</v>
      </c>
      <c r="F11" s="18">
        <v>4428.211742815959</v>
      </c>
      <c r="G11" s="18">
        <v>4504.091598490857</v>
      </c>
      <c r="H11" s="18">
        <v>75.879855674897954</v>
      </c>
      <c r="I11" s="18">
        <v>1.7135552697542078</v>
      </c>
      <c r="J11" s="18">
        <v>574.38584405959864</v>
      </c>
      <c r="K11" s="18">
        <v>717.23794427444204</v>
      </c>
      <c r="L11" s="18">
        <v>142.8521002148434</v>
      </c>
      <c r="M11" s="18">
        <v>24.870407530451089</v>
      </c>
    </row>
    <row r="12" spans="1:13" x14ac:dyDescent="0.2">
      <c r="A12" s="51" t="s">
        <v>49</v>
      </c>
      <c r="B12" s="18">
        <v>227.24681575891901</v>
      </c>
      <c r="C12" s="18">
        <v>247.77945641418918</v>
      </c>
      <c r="D12" s="18">
        <v>20.532640655270171</v>
      </c>
      <c r="E12" s="18">
        <v>9.0353920193331874</v>
      </c>
      <c r="F12" s="18">
        <v>4098.745417658889</v>
      </c>
      <c r="G12" s="18">
        <v>4714.2228382267722</v>
      </c>
      <c r="H12" s="18">
        <v>615.4774205678832</v>
      </c>
      <c r="I12" s="18">
        <v>15.016239308647528</v>
      </c>
      <c r="J12" s="18">
        <v>434.28728694412717</v>
      </c>
      <c r="K12" s="18">
        <v>576.66113832859469</v>
      </c>
      <c r="L12" s="18">
        <v>142.37385138446751</v>
      </c>
      <c r="M12" s="18">
        <v>32.783333904679665</v>
      </c>
    </row>
    <row r="13" spans="1:13" x14ac:dyDescent="0.2">
      <c r="A13" s="38" t="s">
        <v>47</v>
      </c>
      <c r="B13" s="38">
        <v>217.16035255493568</v>
      </c>
      <c r="C13" s="38">
        <v>178.54309976137085</v>
      </c>
      <c r="D13" s="38">
        <v>-38.61725279356483</v>
      </c>
      <c r="E13" s="38">
        <v>-17.782828375080907</v>
      </c>
      <c r="F13" s="38">
        <v>5764.5493500643252</v>
      </c>
      <c r="G13" s="38">
        <v>4764.7012932020834</v>
      </c>
      <c r="H13" s="38">
        <v>-999.84805686224172</v>
      </c>
      <c r="I13" s="38">
        <v>-17.344773999568318</v>
      </c>
      <c r="J13" s="38">
        <v>589.29109286560254</v>
      </c>
      <c r="K13" s="38">
        <v>601.37208338769972</v>
      </c>
      <c r="L13" s="38">
        <v>12.080990522097181</v>
      </c>
      <c r="M13" s="38">
        <v>2.0500887707889381</v>
      </c>
    </row>
    <row r="14" spans="1:13" x14ac:dyDescent="0.2">
      <c r="A14" s="51"/>
      <c r="B14" s="18"/>
      <c r="C14" s="18"/>
      <c r="D14" s="18"/>
      <c r="E14" s="69"/>
      <c r="F14" s="18"/>
      <c r="G14" s="18"/>
      <c r="H14" s="18"/>
      <c r="I14" s="69"/>
      <c r="J14" s="18"/>
      <c r="K14" s="18"/>
      <c r="L14" s="18"/>
      <c r="M14" s="69"/>
    </row>
    <row r="15" spans="1:13" s="26" customFormat="1" ht="10.5" x14ac:dyDescent="0.15">
      <c r="A15" s="36" t="s">
        <v>85</v>
      </c>
      <c r="B15" s="35"/>
      <c r="C15" s="35"/>
      <c r="D15" s="35"/>
      <c r="E15" s="35"/>
      <c r="F15" s="35"/>
      <c r="G15" s="35"/>
    </row>
    <row r="17" spans="1:10" x14ac:dyDescent="0.2">
      <c r="A17" s="89" t="s">
        <v>40</v>
      </c>
      <c r="B17" s="89"/>
      <c r="C17" s="89"/>
      <c r="D17" s="89"/>
      <c r="E17" s="89"/>
      <c r="F17" s="89"/>
      <c r="G17" s="89"/>
      <c r="H17" s="89"/>
      <c r="I17" s="89"/>
      <c r="J17" s="89"/>
    </row>
    <row r="19" spans="1:10" ht="15" x14ac:dyDescent="0.25">
      <c r="A19" s="49" t="s">
        <v>178</v>
      </c>
    </row>
  </sheetData>
  <mergeCells count="9">
    <mergeCell ref="A17:J17"/>
    <mergeCell ref="L4:M4"/>
    <mergeCell ref="J4:K4"/>
    <mergeCell ref="A2:J2"/>
    <mergeCell ref="A3:J3"/>
    <mergeCell ref="B4:C4"/>
    <mergeCell ref="D4:E4"/>
    <mergeCell ref="F4:G4"/>
    <mergeCell ref="H4:I4"/>
  </mergeCells>
  <hyperlinks>
    <hyperlink ref="A19" location="Content!A1" display="Content" xr:uid="{48C89345-FC04-499A-8A9E-2D3DBCEE8FC5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18513-CF3C-4510-89E5-2B537FFCDD02}">
  <sheetPr codeName="Sheet15">
    <pageSetUpPr autoPageBreaks="0"/>
  </sheetPr>
  <dimension ref="A2:O24"/>
  <sheetViews>
    <sheetView showGridLines="0" workbookViewId="0"/>
  </sheetViews>
  <sheetFormatPr defaultColWidth="9" defaultRowHeight="14.25" x14ac:dyDescent="0.2"/>
  <cols>
    <col min="1" max="1" width="38.85546875" style="9" customWidth="1"/>
    <col min="2" max="2" width="15.28515625" style="7" customWidth="1"/>
    <col min="3" max="3" width="16.85546875" style="7" customWidth="1"/>
    <col min="4" max="4" width="19.28515625" style="7" customWidth="1"/>
    <col min="5" max="5" width="16.7109375" style="7" customWidth="1"/>
    <col min="6" max="7" width="12.5703125" style="7" customWidth="1"/>
    <col min="8" max="16384" width="9" style="9"/>
  </cols>
  <sheetData>
    <row r="2" spans="1:7" ht="15" customHeight="1" x14ac:dyDescent="0.2">
      <c r="A2" s="86" t="s">
        <v>198</v>
      </c>
      <c r="B2" s="86"/>
      <c r="C2" s="86"/>
      <c r="D2" s="86"/>
      <c r="E2" s="86"/>
    </row>
    <row r="3" spans="1:7" ht="15" customHeight="1" x14ac:dyDescent="0.2">
      <c r="A3" s="86" t="s">
        <v>232</v>
      </c>
      <c r="B3" s="86"/>
      <c r="C3" s="86"/>
      <c r="D3" s="86"/>
      <c r="E3" s="86"/>
    </row>
    <row r="4" spans="1:7" s="16" customFormat="1" ht="45.75" x14ac:dyDescent="0.2">
      <c r="A4" s="44"/>
      <c r="B4" s="70" t="s">
        <v>224</v>
      </c>
      <c r="C4" s="34" t="s">
        <v>225</v>
      </c>
      <c r="D4" s="34" t="s">
        <v>226</v>
      </c>
      <c r="E4" s="34" t="s">
        <v>186</v>
      </c>
    </row>
    <row r="5" spans="1:7" ht="15" x14ac:dyDescent="0.25">
      <c r="A5" s="17" t="s">
        <v>66</v>
      </c>
      <c r="B5" s="79">
        <v>31921.161</v>
      </c>
      <c r="C5" s="79">
        <v>34371.111877720003</v>
      </c>
      <c r="D5" s="85">
        <v>10.916500244970823</v>
      </c>
      <c r="E5" s="79">
        <v>7.6750058875253044</v>
      </c>
      <c r="G5"/>
    </row>
    <row r="6" spans="1:7" ht="15" x14ac:dyDescent="0.25">
      <c r="A6" s="17" t="s">
        <v>65</v>
      </c>
      <c r="B6" s="79">
        <v>607.47191999999995</v>
      </c>
      <c r="C6" s="79">
        <v>574.66920279999999</v>
      </c>
      <c r="D6" s="85">
        <v>0.18251886978407317</v>
      </c>
      <c r="E6" s="79">
        <v>-5.3998743790107246</v>
      </c>
      <c r="G6"/>
    </row>
    <row r="7" spans="1:7" ht="15" x14ac:dyDescent="0.25">
      <c r="A7" s="17" t="s">
        <v>64</v>
      </c>
      <c r="B7" s="79">
        <v>125731.84</v>
      </c>
      <c r="C7" s="79">
        <v>144044.11794364001</v>
      </c>
      <c r="D7" s="85">
        <v>45.749397180184005</v>
      </c>
      <c r="E7" s="79">
        <v>14.564548732931085</v>
      </c>
      <c r="G7"/>
    </row>
    <row r="8" spans="1:7" ht="15" x14ac:dyDescent="0.25">
      <c r="A8" s="17" t="s">
        <v>63</v>
      </c>
      <c r="B8" s="79">
        <v>2823.4969000000001</v>
      </c>
      <c r="C8" s="79">
        <v>2684.8794765100001</v>
      </c>
      <c r="D8" s="85">
        <v>0.85273608742455353</v>
      </c>
      <c r="E8" s="79">
        <v>-4.9094219845692955</v>
      </c>
      <c r="G8"/>
    </row>
    <row r="9" spans="1:7" ht="15" x14ac:dyDescent="0.25">
      <c r="A9" s="17" t="s">
        <v>62</v>
      </c>
      <c r="B9" s="79">
        <v>10446.198</v>
      </c>
      <c r="C9" s="79">
        <v>10182.888857870001</v>
      </c>
      <c r="D9" s="85">
        <v>3.2341551564267408</v>
      </c>
      <c r="E9" s="79">
        <v>-2.5206243328755638</v>
      </c>
      <c r="G9"/>
    </row>
    <row r="10" spans="1:7" ht="15" x14ac:dyDescent="0.25">
      <c r="A10" s="17" t="s">
        <v>61</v>
      </c>
      <c r="B10" s="79">
        <v>3178.0688</v>
      </c>
      <c r="C10" s="79">
        <v>2888.53587978</v>
      </c>
      <c r="D10" s="85">
        <v>0.9174187541970521</v>
      </c>
      <c r="E10" s="79">
        <v>-9.1103427966344395</v>
      </c>
      <c r="G10"/>
    </row>
    <row r="11" spans="1:7" ht="15" x14ac:dyDescent="0.25">
      <c r="A11" s="17" t="s">
        <v>60</v>
      </c>
      <c r="B11" s="79">
        <v>4218.3422</v>
      </c>
      <c r="C11" s="79">
        <v>6030.8150888600003</v>
      </c>
      <c r="D11" s="85">
        <v>1.9154281254890004</v>
      </c>
      <c r="E11" s="79">
        <v>42.966473558548145</v>
      </c>
      <c r="G11"/>
    </row>
    <row r="12" spans="1:7" ht="15" x14ac:dyDescent="0.25">
      <c r="A12" s="17" t="s">
        <v>59</v>
      </c>
      <c r="B12" s="79">
        <v>100128.91</v>
      </c>
      <c r="C12" s="79">
        <v>91534.344944580007</v>
      </c>
      <c r="D12" s="85">
        <v>29.071934087138864</v>
      </c>
      <c r="E12" s="79">
        <v>-8.5834968753590832</v>
      </c>
      <c r="G12"/>
    </row>
    <row r="13" spans="1:7" ht="15" x14ac:dyDescent="0.25">
      <c r="A13" s="17" t="s">
        <v>58</v>
      </c>
      <c r="B13" s="79">
        <v>1517.1493</v>
      </c>
      <c r="C13" s="79">
        <v>1134.21296527</v>
      </c>
      <c r="D13" s="85">
        <v>0.3602337962550769</v>
      </c>
      <c r="E13" s="79">
        <v>-25.240517758069419</v>
      </c>
      <c r="G13"/>
    </row>
    <row r="14" spans="1:7" ht="15" x14ac:dyDescent="0.25">
      <c r="A14" s="17" t="s">
        <v>57</v>
      </c>
      <c r="B14" s="79">
        <v>10020.513000000001</v>
      </c>
      <c r="C14" s="79">
        <v>11361.57927092</v>
      </c>
      <c r="D14" s="85">
        <v>3.6085152943408652</v>
      </c>
      <c r="E14" s="79">
        <v>13.383211400283725</v>
      </c>
      <c r="G14"/>
    </row>
    <row r="15" spans="1:7" ht="15" x14ac:dyDescent="0.25">
      <c r="A15" s="17" t="s">
        <v>175</v>
      </c>
      <c r="B15" s="79">
        <v>10507.329</v>
      </c>
      <c r="C15" s="79">
        <v>10047.52416427</v>
      </c>
      <c r="D15" s="85">
        <v>3.1911624037889457</v>
      </c>
      <c r="E15" s="79">
        <v>-4.3760376458626551</v>
      </c>
      <c r="G15"/>
    </row>
    <row r="16" spans="1:7" ht="14.65" customHeight="1" x14ac:dyDescent="0.2">
      <c r="A16" s="22" t="s">
        <v>39</v>
      </c>
      <c r="B16" s="80">
        <f>SUM(B5:B15)</f>
        <v>301100.48012000002</v>
      </c>
      <c r="C16" s="23">
        <f>SUM(C5:C15)</f>
        <v>314854.67967222002</v>
      </c>
      <c r="D16" s="23">
        <v>100</v>
      </c>
      <c r="E16" s="23">
        <v>4.5679770278528498</v>
      </c>
      <c r="G16" s="9"/>
    </row>
    <row r="17" spans="1:15" ht="14.65" customHeight="1" x14ac:dyDescent="0.2">
      <c r="A17" s="63"/>
      <c r="B17" s="64"/>
      <c r="C17" s="64"/>
      <c r="D17" s="65"/>
      <c r="E17" s="65"/>
      <c r="F17" s="52"/>
      <c r="G17" s="9"/>
    </row>
    <row r="18" spans="1:15" s="26" customFormat="1" ht="10.5" customHeight="1" x14ac:dyDescent="0.15">
      <c r="A18" s="89" t="s">
        <v>85</v>
      </c>
      <c r="B18" s="89"/>
      <c r="C18" s="89"/>
      <c r="D18" s="89"/>
      <c r="E18" s="89"/>
      <c r="F18" s="89"/>
      <c r="G18" s="89"/>
      <c r="H18" s="89"/>
      <c r="I18" s="24"/>
      <c r="J18" s="24"/>
      <c r="K18" s="25"/>
      <c r="L18" s="24"/>
      <c r="M18" s="24"/>
      <c r="N18" s="24"/>
      <c r="O18" s="25"/>
    </row>
    <row r="19" spans="1:15" s="30" customFormat="1" ht="13.5" customHeight="1" x14ac:dyDescent="0.15">
      <c r="A19" s="89" t="s">
        <v>176</v>
      </c>
      <c r="B19" s="89"/>
      <c r="C19" s="89"/>
      <c r="D19" s="89"/>
      <c r="E19" s="89"/>
      <c r="F19" s="89"/>
      <c r="G19" s="89"/>
      <c r="H19" s="89"/>
      <c r="I19" s="28"/>
      <c r="J19" s="28"/>
      <c r="K19" s="29"/>
      <c r="L19" s="28"/>
      <c r="M19" s="28"/>
      <c r="N19" s="28"/>
      <c r="O19" s="29"/>
    </row>
    <row r="20" spans="1:15" s="30" customFormat="1" ht="13.5" customHeight="1" x14ac:dyDescent="0.15">
      <c r="A20" s="89" t="s">
        <v>192</v>
      </c>
      <c r="B20" s="89"/>
      <c r="C20" s="89"/>
      <c r="D20" s="89"/>
      <c r="E20" s="89"/>
      <c r="F20" s="89"/>
      <c r="G20" s="89"/>
      <c r="H20" s="89"/>
      <c r="I20" s="28"/>
      <c r="J20" s="28"/>
      <c r="K20" s="29"/>
      <c r="L20" s="28"/>
      <c r="M20" s="28"/>
      <c r="N20" s="28"/>
      <c r="O20" s="29"/>
    </row>
    <row r="21" spans="1:15" s="30" customFormat="1" ht="13.5" customHeight="1" x14ac:dyDescent="0.15">
      <c r="A21" s="31"/>
      <c r="B21" s="31"/>
      <c r="C21" s="31"/>
      <c r="D21" s="31"/>
      <c r="E21" s="31"/>
      <c r="F21" s="31"/>
      <c r="G21" s="31"/>
      <c r="H21" s="31"/>
      <c r="I21" s="28"/>
      <c r="J21" s="28"/>
      <c r="K21" s="29"/>
      <c r="L21" s="28"/>
      <c r="M21" s="28"/>
      <c r="N21" s="28"/>
      <c r="O21" s="29"/>
    </row>
    <row r="22" spans="1:15" ht="14.25" customHeight="1" x14ac:dyDescent="0.2">
      <c r="A22" s="89" t="s">
        <v>40</v>
      </c>
      <c r="B22" s="89"/>
      <c r="C22" s="89"/>
      <c r="D22" s="89"/>
      <c r="E22" s="89"/>
      <c r="F22" s="89"/>
      <c r="G22" s="89"/>
      <c r="H22" s="89"/>
      <c r="I22" s="89"/>
      <c r="J22" s="89"/>
    </row>
    <row r="24" spans="1:15" ht="15" x14ac:dyDescent="0.25">
      <c r="A24" s="49" t="s">
        <v>178</v>
      </c>
    </row>
  </sheetData>
  <mergeCells count="6">
    <mergeCell ref="A22:J22"/>
    <mergeCell ref="A19:H19"/>
    <mergeCell ref="A2:E2"/>
    <mergeCell ref="A3:E3"/>
    <mergeCell ref="A18:H18"/>
    <mergeCell ref="A20:H20"/>
  </mergeCells>
  <hyperlinks>
    <hyperlink ref="A24" location="Content!A1" display="Content" xr:uid="{2320663A-1FF8-4B40-A5C0-D3B04F5E54E0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6756A-0EF4-474C-B1B2-691C3178DFB8}">
  <sheetPr codeName="Sheet18">
    <pageSetUpPr autoPageBreaks="0"/>
  </sheetPr>
  <dimension ref="A2:J41"/>
  <sheetViews>
    <sheetView showGridLines="0" workbookViewId="0"/>
  </sheetViews>
  <sheetFormatPr defaultColWidth="9" defaultRowHeight="14.25" x14ac:dyDescent="0.2"/>
  <cols>
    <col min="1" max="1" width="31" style="9" customWidth="1"/>
    <col min="2" max="2" width="11.28515625" style="7" customWidth="1"/>
    <col min="3" max="3" width="11" style="7" customWidth="1"/>
    <col min="4" max="4" width="15.7109375" style="7" customWidth="1"/>
    <col min="5" max="5" width="11" style="8" customWidth="1"/>
    <col min="6" max="6" width="12.28515625" style="7" customWidth="1"/>
    <col min="7" max="7" width="15.7109375" style="7" customWidth="1"/>
    <col min="8" max="16384" width="9" style="9"/>
  </cols>
  <sheetData>
    <row r="2" spans="1:7" ht="15" customHeight="1" x14ac:dyDescent="0.2">
      <c r="A2" s="86" t="s">
        <v>185</v>
      </c>
      <c r="B2" s="86"/>
      <c r="C2" s="86"/>
      <c r="D2" s="86"/>
      <c r="E2" s="86"/>
      <c r="F2" s="86"/>
      <c r="G2" s="86"/>
    </row>
    <row r="3" spans="1:7" ht="15" customHeight="1" x14ac:dyDescent="0.2">
      <c r="A3" s="86" t="s">
        <v>232</v>
      </c>
      <c r="B3" s="86"/>
      <c r="C3" s="86"/>
      <c r="D3" s="86"/>
      <c r="E3" s="86"/>
      <c r="F3" s="86"/>
      <c r="G3" s="86"/>
    </row>
    <row r="4" spans="1:7" ht="15" customHeight="1" x14ac:dyDescent="0.2">
      <c r="A4" s="11"/>
      <c r="B4" s="93" t="s">
        <v>222</v>
      </c>
      <c r="C4" s="93"/>
      <c r="D4" s="93"/>
      <c r="E4" s="94" t="s">
        <v>223</v>
      </c>
      <c r="F4" s="94"/>
      <c r="G4" s="94"/>
    </row>
    <row r="5" spans="1:7" s="16" customFormat="1" ht="40.15" customHeight="1" x14ac:dyDescent="0.2">
      <c r="A5" s="57"/>
      <c r="B5" s="70" t="s">
        <v>7</v>
      </c>
      <c r="C5" s="70" t="s">
        <v>9</v>
      </c>
      <c r="D5" s="70" t="s">
        <v>187</v>
      </c>
      <c r="E5" s="70" t="s">
        <v>7</v>
      </c>
      <c r="F5" s="70" t="s">
        <v>9</v>
      </c>
      <c r="G5" s="70" t="s">
        <v>187</v>
      </c>
    </row>
    <row r="6" spans="1:7" x14ac:dyDescent="0.2">
      <c r="A6" s="43" t="s">
        <v>55</v>
      </c>
      <c r="B6" s="18"/>
      <c r="C6" s="18"/>
      <c r="D6" s="18"/>
      <c r="E6" s="9"/>
      <c r="F6" s="9"/>
      <c r="G6" s="9"/>
    </row>
    <row r="7" spans="1:7" x14ac:dyDescent="0.2">
      <c r="A7" s="17" t="s">
        <v>72</v>
      </c>
      <c r="B7" s="79">
        <v>3606.1054014454803</v>
      </c>
      <c r="C7" s="79">
        <v>84567.607910702267</v>
      </c>
      <c r="D7" s="79">
        <v>12034.411590619336</v>
      </c>
      <c r="E7" s="79">
        <v>3844.9047427349119</v>
      </c>
      <c r="F7" s="79">
        <v>88995.433997200002</v>
      </c>
      <c r="G7" s="79">
        <v>13742.101344597517</v>
      </c>
    </row>
    <row r="8" spans="1:7" x14ac:dyDescent="0.2">
      <c r="A8" s="17" t="s">
        <v>75</v>
      </c>
      <c r="B8" s="79">
        <v>743.33946594229496</v>
      </c>
      <c r="C8" s="79">
        <v>17273.983925552078</v>
      </c>
      <c r="D8" s="79">
        <v>1115.2326881659587</v>
      </c>
      <c r="E8" s="79">
        <v>685.79084732316778</v>
      </c>
      <c r="F8" s="79">
        <v>17579.599702437681</v>
      </c>
      <c r="G8" s="79">
        <v>1314.2405632398668</v>
      </c>
    </row>
    <row r="9" spans="1:7" x14ac:dyDescent="0.2">
      <c r="A9" s="42"/>
      <c r="B9" s="83"/>
      <c r="C9" s="83"/>
      <c r="D9" s="83"/>
      <c r="E9" s="9"/>
      <c r="F9" s="9"/>
      <c r="G9" s="9"/>
    </row>
    <row r="10" spans="1:7" x14ac:dyDescent="0.2">
      <c r="A10" s="41" t="s">
        <v>54</v>
      </c>
      <c r="B10" s="83"/>
      <c r="C10" s="83"/>
      <c r="D10" s="83"/>
      <c r="E10" s="9"/>
      <c r="F10" s="9"/>
      <c r="G10" s="9"/>
    </row>
    <row r="11" spans="1:7" x14ac:dyDescent="0.2">
      <c r="A11" s="17" t="s">
        <v>71</v>
      </c>
      <c r="B11" s="79">
        <v>2613.9687065847784</v>
      </c>
      <c r="C11" s="79">
        <v>70513.861433496058</v>
      </c>
      <c r="D11" s="79">
        <v>8552.3387867952151</v>
      </c>
      <c r="E11" s="79">
        <v>2665.3799568077111</v>
      </c>
      <c r="F11" s="79">
        <v>70146.290140251236</v>
      </c>
      <c r="G11" s="79">
        <v>9700.5938279473303</v>
      </c>
    </row>
    <row r="12" spans="1:7" x14ac:dyDescent="0.2">
      <c r="A12" s="17" t="s">
        <v>76</v>
      </c>
      <c r="B12" s="79">
        <v>468.48726643794771</v>
      </c>
      <c r="C12" s="79">
        <v>10540.280302330282</v>
      </c>
      <c r="D12" s="79">
        <v>745.56010290226118</v>
      </c>
      <c r="E12" s="79">
        <v>380.01336069436439</v>
      </c>
      <c r="F12" s="79">
        <v>9542.8852213357641</v>
      </c>
      <c r="G12" s="79">
        <v>801.3441297210527</v>
      </c>
    </row>
    <row r="13" spans="1:7" x14ac:dyDescent="0.2">
      <c r="A13" s="17"/>
      <c r="B13" s="83"/>
      <c r="C13" s="83"/>
      <c r="D13" s="83"/>
      <c r="E13" s="18"/>
      <c r="F13" s="18"/>
      <c r="G13" s="18"/>
    </row>
    <row r="14" spans="1:7" x14ac:dyDescent="0.2">
      <c r="A14" s="41" t="s">
        <v>53</v>
      </c>
      <c r="B14" s="83"/>
      <c r="C14" s="83"/>
      <c r="D14" s="83"/>
      <c r="E14" s="18"/>
      <c r="F14" s="18"/>
      <c r="G14" s="18"/>
    </row>
    <row r="15" spans="1:7" x14ac:dyDescent="0.2">
      <c r="A15" s="17" t="s">
        <v>197</v>
      </c>
      <c r="B15" s="79">
        <v>1666.7204664404737</v>
      </c>
      <c r="C15" s="79">
        <v>35378.706785881033</v>
      </c>
      <c r="D15" s="79">
        <v>4269.366555884194</v>
      </c>
      <c r="E15" s="79">
        <v>1800.011495657966</v>
      </c>
      <c r="F15" s="79">
        <v>43454.656756696655</v>
      </c>
      <c r="G15" s="79">
        <v>5648.4766740184896</v>
      </c>
    </row>
    <row r="16" spans="1:7" x14ac:dyDescent="0.2">
      <c r="A16" s="17" t="s">
        <v>77</v>
      </c>
      <c r="B16" s="79">
        <v>957.32938735234779</v>
      </c>
      <c r="C16" s="79">
        <v>16696.049917189979</v>
      </c>
      <c r="D16" s="79">
        <v>2065.0131174581397</v>
      </c>
      <c r="E16" s="79">
        <v>1004.2769498685916</v>
      </c>
      <c r="F16" s="79">
        <v>18744.79910691853</v>
      </c>
      <c r="G16" s="79">
        <v>2481.825657888659</v>
      </c>
    </row>
    <row r="17" spans="1:7" x14ac:dyDescent="0.2">
      <c r="A17" s="17"/>
      <c r="B17" s="83"/>
      <c r="C17" s="83"/>
      <c r="D17" s="83"/>
      <c r="E17" s="18"/>
      <c r="F17" s="18"/>
      <c r="G17" s="18"/>
    </row>
    <row r="18" spans="1:7" x14ac:dyDescent="0.2">
      <c r="A18" s="41" t="s">
        <v>52</v>
      </c>
      <c r="B18" s="83"/>
      <c r="C18" s="83"/>
      <c r="D18" s="83"/>
      <c r="E18" s="18"/>
      <c r="F18" s="18"/>
      <c r="G18" s="18"/>
    </row>
    <row r="19" spans="1:7" x14ac:dyDescent="0.2">
      <c r="A19" s="17" t="s">
        <v>70</v>
      </c>
      <c r="B19" s="79">
        <v>400.77911887584719</v>
      </c>
      <c r="C19" s="79">
        <v>12626.369158502839</v>
      </c>
      <c r="D19" s="79">
        <v>1373.2693946754937</v>
      </c>
      <c r="E19" s="79">
        <v>404.13298448836525</v>
      </c>
      <c r="F19" s="79">
        <v>11533.496724162569</v>
      </c>
      <c r="G19" s="79">
        <v>1471.6844029032284</v>
      </c>
    </row>
    <row r="20" spans="1:7" x14ac:dyDescent="0.2">
      <c r="A20" s="17" t="s">
        <v>78</v>
      </c>
      <c r="B20" s="79">
        <v>127.83415134322739</v>
      </c>
      <c r="C20" s="79">
        <v>2606.6871731292458</v>
      </c>
      <c r="D20" s="79">
        <v>206.22381613265006</v>
      </c>
      <c r="E20" s="79">
        <v>117.84088444266165</v>
      </c>
      <c r="F20" s="79">
        <v>2413.8628233258228</v>
      </c>
      <c r="G20" s="79">
        <v>207.91949326312582</v>
      </c>
    </row>
    <row r="21" spans="1:7" x14ac:dyDescent="0.2">
      <c r="A21" s="17"/>
      <c r="B21" s="83"/>
      <c r="C21" s="83"/>
      <c r="D21" s="83"/>
      <c r="E21" s="18"/>
      <c r="F21" s="18"/>
      <c r="G21" s="18"/>
    </row>
    <row r="22" spans="1:7" x14ac:dyDescent="0.2">
      <c r="A22" s="41" t="s">
        <v>51</v>
      </c>
      <c r="B22" s="83"/>
      <c r="C22" s="83"/>
      <c r="D22" s="83"/>
      <c r="E22" s="18"/>
      <c r="F22" s="18"/>
      <c r="G22" s="18"/>
    </row>
    <row r="23" spans="1:7" x14ac:dyDescent="0.2">
      <c r="A23" s="17" t="s">
        <v>79</v>
      </c>
      <c r="B23" s="79">
        <v>890.65865288566397</v>
      </c>
      <c r="C23" s="79">
        <v>30366.441976928891</v>
      </c>
      <c r="D23" s="79">
        <v>2706.3254743761349</v>
      </c>
      <c r="E23" s="79">
        <v>1004.0212176411025</v>
      </c>
      <c r="F23" s="79">
        <v>31498.405449229769</v>
      </c>
      <c r="G23" s="79">
        <v>2733.379229003664</v>
      </c>
    </row>
    <row r="24" spans="1:7" x14ac:dyDescent="0.2">
      <c r="A24" s="17" t="s">
        <v>80</v>
      </c>
      <c r="B24" s="79">
        <v>230.94486951161051</v>
      </c>
      <c r="C24" s="79">
        <v>5452.5103923147108</v>
      </c>
      <c r="D24" s="79">
        <v>342.00899653311433</v>
      </c>
      <c r="E24" s="79">
        <v>259.23463388103488</v>
      </c>
      <c r="F24" s="79">
        <v>6561.8057636907533</v>
      </c>
      <c r="G24" s="79">
        <v>476.33835727495835</v>
      </c>
    </row>
    <row r="25" spans="1:7" x14ac:dyDescent="0.2">
      <c r="A25" s="17"/>
      <c r="B25" s="83"/>
      <c r="C25" s="83"/>
      <c r="D25" s="83"/>
      <c r="E25" s="18"/>
      <c r="F25" s="18"/>
      <c r="G25" s="18"/>
    </row>
    <row r="26" spans="1:7" x14ac:dyDescent="0.2">
      <c r="A26" s="41" t="s">
        <v>50</v>
      </c>
      <c r="B26" s="83"/>
      <c r="C26" s="83"/>
      <c r="D26" s="83"/>
      <c r="E26" s="18"/>
      <c r="F26" s="18"/>
      <c r="G26" s="18"/>
    </row>
    <row r="27" spans="1:7" x14ac:dyDescent="0.2">
      <c r="A27" s="17" t="s">
        <v>81</v>
      </c>
      <c r="B27" s="79">
        <v>220.66075218306551</v>
      </c>
      <c r="C27" s="79">
        <v>2542.8043023500686</v>
      </c>
      <c r="D27" s="79">
        <v>415.86579092150708</v>
      </c>
      <c r="E27" s="79">
        <v>219.87639249823641</v>
      </c>
      <c r="F27" s="79">
        <v>2472.5046742325376</v>
      </c>
      <c r="G27" s="79">
        <v>533.62924169351822</v>
      </c>
    </row>
    <row r="28" spans="1:7" x14ac:dyDescent="0.2">
      <c r="A28" s="17" t="s">
        <v>82</v>
      </c>
      <c r="B28" s="79">
        <v>125.45337949466362</v>
      </c>
      <c r="C28" s="79">
        <v>1885.4074404659011</v>
      </c>
      <c r="D28" s="79">
        <v>158.52005313809298</v>
      </c>
      <c r="E28" s="79">
        <v>112.21293042905981</v>
      </c>
      <c r="F28" s="79">
        <v>2031.586924258324</v>
      </c>
      <c r="G28" s="79">
        <v>183.60870258092331</v>
      </c>
    </row>
    <row r="29" spans="1:7" x14ac:dyDescent="0.2">
      <c r="A29" s="17"/>
      <c r="B29" s="83"/>
      <c r="C29" s="83"/>
      <c r="D29" s="83"/>
      <c r="E29" s="18"/>
      <c r="F29" s="18"/>
      <c r="G29" s="18"/>
    </row>
    <row r="30" spans="1:7" x14ac:dyDescent="0.2">
      <c r="A30" s="41" t="s">
        <v>49</v>
      </c>
      <c r="B30" s="83"/>
      <c r="C30" s="83"/>
      <c r="D30" s="83"/>
      <c r="E30" s="18"/>
      <c r="F30" s="18"/>
      <c r="G30" s="18"/>
    </row>
    <row r="31" spans="1:7" x14ac:dyDescent="0.2">
      <c r="A31" s="17" t="s">
        <v>68</v>
      </c>
      <c r="B31" s="79">
        <v>125.57895659664133</v>
      </c>
      <c r="C31" s="79">
        <v>3032.8926000649972</v>
      </c>
      <c r="D31" s="79">
        <v>195.05624781997716</v>
      </c>
      <c r="E31" s="79">
        <v>145.6922738529108</v>
      </c>
      <c r="F31" s="79">
        <v>3162.3062829454093</v>
      </c>
      <c r="G31" s="79">
        <v>268.34208162969736</v>
      </c>
    </row>
    <row r="32" spans="1:7" x14ac:dyDescent="0.2">
      <c r="A32" s="17" t="s">
        <v>83</v>
      </c>
      <c r="B32" s="79">
        <v>137.33785347865506</v>
      </c>
      <c r="C32" s="79">
        <v>1065.8528175938907</v>
      </c>
      <c r="D32" s="79">
        <v>239.23103912414956</v>
      </c>
      <c r="E32" s="79">
        <v>141.80631905983307</v>
      </c>
      <c r="F32" s="79">
        <v>1551.916555281374</v>
      </c>
      <c r="G32" s="79">
        <v>308.31905669889863</v>
      </c>
    </row>
    <row r="33" spans="1:10" x14ac:dyDescent="0.2">
      <c r="A33" s="17"/>
      <c r="B33" s="83"/>
      <c r="C33" s="83"/>
      <c r="D33" s="83"/>
      <c r="E33" s="18"/>
      <c r="F33" s="18"/>
      <c r="G33" s="18"/>
    </row>
    <row r="34" spans="1:10" x14ac:dyDescent="0.2">
      <c r="A34" s="41" t="s">
        <v>47</v>
      </c>
      <c r="B34" s="83"/>
      <c r="C34" s="83"/>
      <c r="D34" s="83"/>
      <c r="E34" s="18"/>
      <c r="F34" s="18"/>
      <c r="G34" s="18"/>
    </row>
    <row r="35" spans="1:10" x14ac:dyDescent="0.2">
      <c r="A35" s="38" t="s">
        <v>69</v>
      </c>
      <c r="B35" s="38">
        <v>217.16035255493568</v>
      </c>
      <c r="C35" s="38">
        <v>5764.5493500643252</v>
      </c>
      <c r="D35" s="38">
        <v>589.29109286560254</v>
      </c>
      <c r="E35" s="38">
        <v>178.54309976137085</v>
      </c>
      <c r="F35" s="38">
        <v>4764.7012932020834</v>
      </c>
      <c r="G35" s="38">
        <v>601.37208338769972</v>
      </c>
    </row>
    <row r="36" spans="1:10" x14ac:dyDescent="0.2">
      <c r="A36" s="17"/>
      <c r="B36" s="18"/>
      <c r="C36" s="18"/>
      <c r="D36" s="18"/>
      <c r="E36" s="18"/>
      <c r="F36" s="18"/>
      <c r="G36" s="18"/>
    </row>
    <row r="37" spans="1:10" s="26" customFormat="1" ht="10.5" x14ac:dyDescent="0.15">
      <c r="A37" s="36" t="s">
        <v>84</v>
      </c>
      <c r="B37" s="35"/>
      <c r="C37" s="35"/>
      <c r="D37" s="35"/>
      <c r="E37" s="35"/>
      <c r="F37" s="35"/>
      <c r="G37" s="35"/>
    </row>
    <row r="39" spans="1:10" x14ac:dyDescent="0.2">
      <c r="A39" s="89" t="s">
        <v>40</v>
      </c>
      <c r="B39" s="89"/>
      <c r="C39" s="89"/>
      <c r="D39" s="89"/>
      <c r="E39" s="89"/>
      <c r="F39" s="89"/>
      <c r="G39" s="89"/>
      <c r="H39" s="89"/>
      <c r="I39" s="89"/>
      <c r="J39" s="89"/>
    </row>
    <row r="41" spans="1:10" ht="15" x14ac:dyDescent="0.25">
      <c r="A41" s="49" t="s">
        <v>178</v>
      </c>
    </row>
  </sheetData>
  <mergeCells count="5">
    <mergeCell ref="A2:G2"/>
    <mergeCell ref="A3:G3"/>
    <mergeCell ref="B4:D4"/>
    <mergeCell ref="E4:G4"/>
    <mergeCell ref="A39:J39"/>
  </mergeCells>
  <hyperlinks>
    <hyperlink ref="A41" location="Content!A1" display="Content" xr:uid="{BD991E3C-A7C9-41C9-BDC9-6476088BCA9C}"/>
  </hyperlinks>
  <pageMargins left="0.7" right="0.7" top="0.75" bottom="0.75" header="0.3" footer="0.3"/>
  <headerFooter>
    <oddHeader>&amp;C&amp;"Calibri"&amp;12&amp;KFF0000 OFFICIAL&amp;1#_x000D_</oddHeader>
    <oddFooter>&amp;C_x000D_&amp;1#&amp;"Calibri"&amp;12&amp;KFF0000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B97A8-4980-4965-B128-547842EC27E5}">
  <sheetPr codeName="Sheet16"/>
  <dimension ref="A1:J34"/>
  <sheetViews>
    <sheetView showGridLines="0" workbookViewId="0"/>
  </sheetViews>
  <sheetFormatPr defaultRowHeight="15" x14ac:dyDescent="0.25"/>
  <cols>
    <col min="1" max="1" width="4.7109375" customWidth="1"/>
    <col min="2" max="2" width="28.28515625" customWidth="1"/>
    <col min="3" max="3" width="10.5703125" customWidth="1"/>
    <col min="4" max="4" width="13.28515625" customWidth="1"/>
    <col min="5" max="5" width="16.28515625" customWidth="1"/>
    <col min="6" max="6" width="11.28515625" customWidth="1"/>
    <col min="7" max="7" width="13.7109375" customWidth="1"/>
    <col min="8" max="8" width="15.7109375" customWidth="1"/>
  </cols>
  <sheetData>
    <row r="1" spans="1:8" s="9" customFormat="1" ht="14.25" x14ac:dyDescent="0.2">
      <c r="B1" s="7"/>
      <c r="C1" s="7"/>
      <c r="D1" s="7"/>
      <c r="E1" s="8"/>
    </row>
    <row r="2" spans="1:8" s="9" customFormat="1" ht="15" customHeight="1" x14ac:dyDescent="0.2">
      <c r="A2" s="86" t="s">
        <v>188</v>
      </c>
      <c r="B2" s="86"/>
      <c r="C2" s="86"/>
      <c r="D2" s="86"/>
      <c r="E2" s="86"/>
      <c r="F2" s="86"/>
      <c r="G2" s="86"/>
      <c r="H2" s="86"/>
    </row>
    <row r="3" spans="1:8" s="9" customFormat="1" ht="15" customHeight="1" x14ac:dyDescent="0.2">
      <c r="A3" s="86" t="s">
        <v>227</v>
      </c>
      <c r="B3" s="91"/>
      <c r="C3" s="91"/>
      <c r="D3" s="91"/>
      <c r="E3" s="91"/>
    </row>
    <row r="4" spans="1:8" s="9" customFormat="1" ht="15" customHeight="1" x14ac:dyDescent="0.2">
      <c r="A4" s="96"/>
      <c r="B4" s="96"/>
      <c r="C4" s="94" t="s">
        <v>222</v>
      </c>
      <c r="D4" s="94"/>
      <c r="E4" s="94"/>
      <c r="F4" s="94" t="s">
        <v>223</v>
      </c>
      <c r="G4" s="94"/>
      <c r="H4" s="94"/>
    </row>
    <row r="5" spans="1:8" s="9" customFormat="1" ht="40.15" customHeight="1" x14ac:dyDescent="0.2">
      <c r="A5" s="95" t="s">
        <v>73</v>
      </c>
      <c r="B5" s="95"/>
      <c r="C5" s="70" t="s">
        <v>7</v>
      </c>
      <c r="D5" s="70" t="s">
        <v>9</v>
      </c>
      <c r="E5" s="70" t="s">
        <v>187</v>
      </c>
      <c r="F5" s="70" t="s">
        <v>7</v>
      </c>
      <c r="G5" s="70" t="s">
        <v>9</v>
      </c>
      <c r="H5" s="70" t="s">
        <v>187</v>
      </c>
    </row>
    <row r="6" spans="1:8" s="9" customFormat="1" ht="14.25" x14ac:dyDescent="0.2">
      <c r="A6" s="45">
        <v>1</v>
      </c>
      <c r="B6" s="17" t="s">
        <v>72</v>
      </c>
      <c r="C6" s="84">
        <v>3606.1054014454803</v>
      </c>
      <c r="D6" s="84">
        <v>84567.607910702267</v>
      </c>
      <c r="E6" s="84">
        <v>12034.411590619336</v>
      </c>
      <c r="F6" s="84">
        <v>3844.9047427349119</v>
      </c>
      <c r="G6" s="84">
        <v>88995.433997200002</v>
      </c>
      <c r="H6" s="84">
        <v>13742.101344597517</v>
      </c>
    </row>
    <row r="7" spans="1:8" s="9" customFormat="1" ht="14.25" x14ac:dyDescent="0.2">
      <c r="A7" s="45">
        <v>2</v>
      </c>
      <c r="B7" s="17" t="s">
        <v>71</v>
      </c>
      <c r="C7" s="84">
        <v>2613.9687065847784</v>
      </c>
      <c r="D7" s="84">
        <v>70513.861433496058</v>
      </c>
      <c r="E7" s="84">
        <v>8552.3387867952151</v>
      </c>
      <c r="F7" s="84">
        <v>2665.3799568077111</v>
      </c>
      <c r="G7" s="84">
        <v>70146.290140251236</v>
      </c>
      <c r="H7" s="84">
        <v>9700.5938279473303</v>
      </c>
    </row>
    <row r="8" spans="1:8" s="9" customFormat="1" ht="14.25" x14ac:dyDescent="0.2">
      <c r="A8" s="45">
        <v>3</v>
      </c>
      <c r="B8" s="17" t="s">
        <v>205</v>
      </c>
      <c r="C8" s="84">
        <v>1279.6687608874163</v>
      </c>
      <c r="D8" s="84">
        <v>26155.175377219908</v>
      </c>
      <c r="E8" s="84">
        <v>2969.986917211143</v>
      </c>
      <c r="F8" s="84">
        <v>1339.0191005853342</v>
      </c>
      <c r="G8" s="84">
        <v>33787.06107100498</v>
      </c>
      <c r="H8" s="84">
        <v>4199.9051098775471</v>
      </c>
    </row>
    <row r="9" spans="1:8" s="9" customFormat="1" ht="14.25" x14ac:dyDescent="0.2">
      <c r="A9" s="45">
        <v>4</v>
      </c>
      <c r="B9" s="17" t="s">
        <v>206</v>
      </c>
      <c r="C9" s="84">
        <v>890.65865288566397</v>
      </c>
      <c r="D9" s="84">
        <v>30366.441976928891</v>
      </c>
      <c r="E9" s="84">
        <v>2706.3254743761349</v>
      </c>
      <c r="F9" s="84">
        <v>1004.0212176411025</v>
      </c>
      <c r="G9" s="84">
        <v>31498.405449229769</v>
      </c>
      <c r="H9" s="84">
        <v>2733.379229003664</v>
      </c>
    </row>
    <row r="10" spans="1:8" s="9" customFormat="1" ht="14.25" x14ac:dyDescent="0.2">
      <c r="A10" s="45">
        <v>5</v>
      </c>
      <c r="B10" s="17" t="s">
        <v>70</v>
      </c>
      <c r="C10" s="84">
        <v>400.77911887584719</v>
      </c>
      <c r="D10" s="84">
        <v>12626.369158502839</v>
      </c>
      <c r="E10" s="84">
        <v>1373.2693946754937</v>
      </c>
      <c r="F10" s="84">
        <v>404.13298448836525</v>
      </c>
      <c r="G10" s="84">
        <v>11533.496724162569</v>
      </c>
      <c r="H10" s="84">
        <v>1471.6844029032284</v>
      </c>
    </row>
    <row r="11" spans="1:8" s="9" customFormat="1" ht="14.25" x14ac:dyDescent="0.2">
      <c r="A11" s="45">
        <v>6</v>
      </c>
      <c r="B11" s="17" t="s">
        <v>207</v>
      </c>
      <c r="C11" s="84">
        <v>636.34093392757109</v>
      </c>
      <c r="D11" s="84">
        <v>9223.531408660996</v>
      </c>
      <c r="E11" s="84">
        <v>1299.3796386730744</v>
      </c>
      <c r="F11" s="84">
        <v>655.98617047895073</v>
      </c>
      <c r="G11" s="84">
        <v>9667.5956856915509</v>
      </c>
      <c r="H11" s="84">
        <v>1448.5715641409038</v>
      </c>
    </row>
    <row r="12" spans="1:8" s="9" customFormat="1" ht="14.25" x14ac:dyDescent="0.2">
      <c r="A12" s="45">
        <v>7</v>
      </c>
      <c r="B12" s="17" t="s">
        <v>208</v>
      </c>
      <c r="C12" s="84">
        <v>568.00910550117055</v>
      </c>
      <c r="D12" s="84">
        <v>5065.0963464177166</v>
      </c>
      <c r="E12" s="84">
        <v>1024.5362473738578</v>
      </c>
      <c r="F12" s="84">
        <v>634.41904838157507</v>
      </c>
      <c r="G12" s="84">
        <v>6300.683819673678</v>
      </c>
      <c r="H12" s="84">
        <v>1253.0749082547875</v>
      </c>
    </row>
    <row r="13" spans="1:8" s="9" customFormat="1" ht="14.65" customHeight="1" x14ac:dyDescent="0.2">
      <c r="A13" s="45">
        <v>8</v>
      </c>
      <c r="B13" s="17" t="s">
        <v>69</v>
      </c>
      <c r="C13" s="84">
        <v>217.16035255493568</v>
      </c>
      <c r="D13" s="84">
        <v>5764.5493500643252</v>
      </c>
      <c r="E13" s="84">
        <v>589.29109286560254</v>
      </c>
      <c r="F13" s="84">
        <v>178.54309976137085</v>
      </c>
      <c r="G13" s="84">
        <v>4764.7012932020834</v>
      </c>
      <c r="H13" s="84">
        <v>601.37208338769972</v>
      </c>
    </row>
    <row r="14" spans="1:8" x14ac:dyDescent="0.25">
      <c r="A14" s="45">
        <v>9</v>
      </c>
      <c r="B14" s="17" t="s">
        <v>209</v>
      </c>
      <c r="C14" s="84">
        <v>325.2194734892837</v>
      </c>
      <c r="D14" s="84">
        <v>3552.12744947187</v>
      </c>
      <c r="E14" s="84">
        <v>370.30264815489176</v>
      </c>
      <c r="F14" s="84">
        <v>277.75755938953142</v>
      </c>
      <c r="G14" s="84">
        <v>3854.8999203438816</v>
      </c>
      <c r="H14" s="84">
        <v>462.76932303451855</v>
      </c>
    </row>
    <row r="15" spans="1:8" x14ac:dyDescent="0.25">
      <c r="A15" s="45">
        <v>10</v>
      </c>
      <c r="B15" s="17" t="s">
        <v>210</v>
      </c>
      <c r="C15" s="84">
        <v>306.76021552132437</v>
      </c>
      <c r="D15" s="84">
        <v>4543.1322174054285</v>
      </c>
      <c r="E15" s="84">
        <v>318.76203393172159</v>
      </c>
      <c r="F15" s="84">
        <v>256.48429522433878</v>
      </c>
      <c r="G15" s="84">
        <v>3778.3782558407283</v>
      </c>
      <c r="H15" s="84">
        <v>283.94334560208057</v>
      </c>
    </row>
    <row r="16" spans="1:8" x14ac:dyDescent="0.25">
      <c r="A16" s="45">
        <v>11</v>
      </c>
      <c r="B16" s="17" t="s">
        <v>211</v>
      </c>
      <c r="C16" s="84">
        <v>167.00562377900653</v>
      </c>
      <c r="D16" s="84">
        <v>3066.2637247205771</v>
      </c>
      <c r="E16" s="84">
        <v>219.80732174347349</v>
      </c>
      <c r="F16" s="84">
        <v>146.83838737948312</v>
      </c>
      <c r="G16" s="84">
        <v>3272.0058801728869</v>
      </c>
      <c r="H16" s="84">
        <v>250.95313793385847</v>
      </c>
    </row>
    <row r="17" spans="1:10" x14ac:dyDescent="0.25">
      <c r="A17" s="45">
        <v>12</v>
      </c>
      <c r="B17" s="17" t="s">
        <v>68</v>
      </c>
      <c r="C17" s="84">
        <v>125.57895659664133</v>
      </c>
      <c r="D17" s="84">
        <v>3032.8926000649972</v>
      </c>
      <c r="E17" s="84">
        <v>195.05624781997716</v>
      </c>
      <c r="F17" s="84">
        <v>145.6922738529108</v>
      </c>
      <c r="G17" s="84">
        <v>3162.3062829454093</v>
      </c>
      <c r="H17" s="84">
        <v>268.34208162969736</v>
      </c>
    </row>
    <row r="18" spans="1:10" x14ac:dyDescent="0.25">
      <c r="A18" s="45">
        <v>13</v>
      </c>
      <c r="B18" s="17" t="s">
        <v>212</v>
      </c>
      <c r="C18" s="84">
        <v>153.10524802993072</v>
      </c>
      <c r="D18" s="84">
        <v>2183.5429519932663</v>
      </c>
      <c r="E18" s="84">
        <v>164.86068223871152</v>
      </c>
      <c r="F18" s="84">
        <v>147.20362401300028</v>
      </c>
      <c r="G18" s="84">
        <v>3004.8289366211661</v>
      </c>
      <c r="H18" s="84">
        <v>287.82729741971411</v>
      </c>
    </row>
    <row r="19" spans="1:10" x14ac:dyDescent="0.25">
      <c r="A19" s="45">
        <v>14</v>
      </c>
      <c r="B19" s="17" t="s">
        <v>213</v>
      </c>
      <c r="C19" s="84">
        <v>134.79541499303147</v>
      </c>
      <c r="D19" s="84">
        <v>2248.492533761857</v>
      </c>
      <c r="E19" s="84">
        <v>136.98609366732401</v>
      </c>
      <c r="F19" s="84">
        <v>151.95771021935488</v>
      </c>
      <c r="G19" s="84">
        <v>2682.4454589964121</v>
      </c>
      <c r="H19" s="84">
        <v>234.31602163281249</v>
      </c>
    </row>
    <row r="20" spans="1:10" x14ac:dyDescent="0.25">
      <c r="A20" s="45">
        <v>15</v>
      </c>
      <c r="B20" s="17" t="s">
        <v>214</v>
      </c>
      <c r="C20" s="84">
        <v>220.66075218306551</v>
      </c>
      <c r="D20" s="84">
        <v>2542.8043023500686</v>
      </c>
      <c r="E20" s="84">
        <v>415.86579092150708</v>
      </c>
      <c r="F20" s="84">
        <v>219.87639249823641</v>
      </c>
      <c r="G20" s="84">
        <v>2472.5046742325376</v>
      </c>
      <c r="H20" s="84">
        <v>533.62924169351822</v>
      </c>
    </row>
    <row r="21" spans="1:10" x14ac:dyDescent="0.25">
      <c r="A21" s="45">
        <v>16</v>
      </c>
      <c r="B21" s="17" t="s">
        <v>215</v>
      </c>
      <c r="C21" s="84">
        <v>43.775792408025055</v>
      </c>
      <c r="D21" s="84">
        <v>2262.3324225024667</v>
      </c>
      <c r="E21" s="84">
        <v>145.60029025108989</v>
      </c>
      <c r="F21" s="84">
        <v>42.745717292469216</v>
      </c>
      <c r="G21" s="84">
        <v>2282.0820320632952</v>
      </c>
      <c r="H21" s="84">
        <v>125.47258708515677</v>
      </c>
    </row>
    <row r="22" spans="1:10" x14ac:dyDescent="0.25">
      <c r="A22" s="45">
        <v>17</v>
      </c>
      <c r="B22" s="17" t="s">
        <v>216</v>
      </c>
      <c r="C22" s="84">
        <v>35.609849205549295</v>
      </c>
      <c r="D22" s="84">
        <v>1570.2124359164884</v>
      </c>
      <c r="E22" s="84">
        <v>83.349594119656572</v>
      </c>
      <c r="F22" s="84">
        <v>39.529524058789235</v>
      </c>
      <c r="G22" s="84">
        <v>1656.1236740631116</v>
      </c>
      <c r="H22" s="84">
        <v>124.58554289573151</v>
      </c>
    </row>
    <row r="23" spans="1:10" x14ac:dyDescent="0.25">
      <c r="A23" s="45">
        <v>18</v>
      </c>
      <c r="B23" s="17" t="s">
        <v>217</v>
      </c>
      <c r="C23" s="84">
        <v>94.615125468571179</v>
      </c>
      <c r="D23" s="84">
        <v>1170.9376973679402</v>
      </c>
      <c r="E23" s="84">
        <v>73.996845885123875</v>
      </c>
      <c r="F23" s="84">
        <v>85.533123420598344</v>
      </c>
      <c r="G23" s="84">
        <v>1592.9098077480394</v>
      </c>
      <c r="H23" s="84">
        <v>123.01091498060181</v>
      </c>
    </row>
    <row r="24" spans="1:10" x14ac:dyDescent="0.25">
      <c r="A24" s="45">
        <v>19</v>
      </c>
      <c r="B24" s="17" t="s">
        <v>218</v>
      </c>
      <c r="C24" s="84">
        <v>40.953736972044162</v>
      </c>
      <c r="D24" s="84">
        <v>1186.8733667919992</v>
      </c>
      <c r="E24" s="84">
        <v>75.709545875597925</v>
      </c>
      <c r="F24" s="84">
        <v>45.818086821450116</v>
      </c>
      <c r="G24" s="84">
        <v>1485.6520273082444</v>
      </c>
      <c r="H24" s="84">
        <v>82.360813134573178</v>
      </c>
    </row>
    <row r="25" spans="1:10" x14ac:dyDescent="0.25">
      <c r="A25" s="45">
        <v>20</v>
      </c>
      <c r="B25" s="17" t="s">
        <v>219</v>
      </c>
      <c r="C25" s="84">
        <v>171.2262364289295</v>
      </c>
      <c r="D25" s="84">
        <v>1123.8695406700419</v>
      </c>
      <c r="E25" s="84">
        <v>215.09728112487323</v>
      </c>
      <c r="F25" s="84">
        <v>177.02177245257826</v>
      </c>
      <c r="G25" s="84">
        <v>1372.6616899605501</v>
      </c>
      <c r="H25" s="84">
        <v>273.04837808954096</v>
      </c>
    </row>
    <row r="26" spans="1:10" x14ac:dyDescent="0.25">
      <c r="A26" s="45"/>
      <c r="B26" s="17" t="s">
        <v>67</v>
      </c>
      <c r="C26" s="84">
        <v>2131.9185999130627</v>
      </c>
      <c r="D26" s="84">
        <v>28334.36475780496</v>
      </c>
      <c r="E26" s="84">
        <v>2042.7892804749986</v>
      </c>
      <c r="F26" s="84">
        <v>1692.1368857009302</v>
      </c>
      <c r="G26" s="84">
        <v>27544.212851916665</v>
      </c>
      <c r="H26" s="84">
        <v>2272.4033844732553</v>
      </c>
    </row>
    <row r="27" spans="1:10" x14ac:dyDescent="0.25">
      <c r="A27" s="40"/>
      <c r="B27" s="37" t="s">
        <v>234</v>
      </c>
      <c r="C27" s="23">
        <v>7764.5017173433425</v>
      </c>
      <c r="D27" s="23">
        <v>301100.47896281531</v>
      </c>
      <c r="E27" s="23">
        <v>35007.722798799448</v>
      </c>
      <c r="F27" s="23">
        <v>8434.0375559858185</v>
      </c>
      <c r="G27" s="23">
        <v>314854.67967262841</v>
      </c>
      <c r="H27" s="23">
        <v>40473.344539717873</v>
      </c>
    </row>
    <row r="28" spans="1:10" x14ac:dyDescent="0.25">
      <c r="B28" s="68"/>
      <c r="C28" s="71"/>
      <c r="D28" s="71"/>
      <c r="E28" s="71"/>
      <c r="F28" s="71"/>
      <c r="G28" s="71"/>
      <c r="H28" s="71"/>
    </row>
    <row r="29" spans="1:10" s="39" customFormat="1" ht="14.65" customHeight="1" x14ac:dyDescent="0.2">
      <c r="A29" s="36" t="s">
        <v>86</v>
      </c>
      <c r="B29" s="27"/>
      <c r="C29" s="27"/>
      <c r="D29" s="27"/>
      <c r="E29" s="27"/>
      <c r="F29" s="27"/>
      <c r="G29" s="27"/>
      <c r="H29" s="27"/>
    </row>
    <row r="30" spans="1:10" s="39" customFormat="1" ht="14.65" customHeight="1" x14ac:dyDescent="0.2">
      <c r="A30" s="36" t="s">
        <v>199</v>
      </c>
      <c r="B30" s="27"/>
      <c r="C30" s="27"/>
      <c r="D30" s="27"/>
      <c r="E30" s="27"/>
      <c r="F30" s="27"/>
      <c r="G30" s="27"/>
      <c r="H30" s="27"/>
    </row>
    <row r="32" spans="1:10" x14ac:dyDescent="0.25">
      <c r="A32" s="89" t="s">
        <v>40</v>
      </c>
      <c r="B32" s="89"/>
      <c r="C32" s="89"/>
      <c r="D32" s="89"/>
      <c r="E32" s="89"/>
      <c r="F32" s="89"/>
      <c r="G32" s="89"/>
      <c r="H32" s="89"/>
      <c r="I32" s="89"/>
      <c r="J32" s="89"/>
    </row>
    <row r="34" spans="1:1" x14ac:dyDescent="0.25">
      <c r="A34" s="49" t="s">
        <v>178</v>
      </c>
    </row>
  </sheetData>
  <mergeCells count="7">
    <mergeCell ref="A32:J32"/>
    <mergeCell ref="A2:H2"/>
    <mergeCell ref="A5:B5"/>
    <mergeCell ref="A3:E3"/>
    <mergeCell ref="C4:E4"/>
    <mergeCell ref="F4:H4"/>
    <mergeCell ref="A4:B4"/>
  </mergeCells>
  <hyperlinks>
    <hyperlink ref="A34" location="Content!A1" display="Content" xr:uid="{D143EDD3-3A46-4657-AFAA-C311F2F45949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D4233-C488-426E-93C4-2D1F074ACD5F}">
  <sheetPr>
    <pageSetUpPr autoPageBreaks="0"/>
  </sheetPr>
  <dimension ref="A2:J21"/>
  <sheetViews>
    <sheetView showGridLines="0" workbookViewId="0"/>
  </sheetViews>
  <sheetFormatPr defaultColWidth="9" defaultRowHeight="14.25" x14ac:dyDescent="0.2"/>
  <cols>
    <col min="1" max="1" width="28.85546875" style="9" customWidth="1"/>
    <col min="2" max="2" width="13.28515625" style="7" customWidth="1"/>
    <col min="3" max="3" width="12" style="7" customWidth="1"/>
    <col min="4" max="4" width="11" style="7" customWidth="1"/>
    <col min="5" max="5" width="10.28515625" style="9" customWidth="1"/>
    <col min="6" max="6" width="10.85546875" style="9" customWidth="1"/>
    <col min="7" max="7" width="9.28515625" style="9" customWidth="1"/>
    <col min="8" max="8" width="12.85546875" style="9" customWidth="1"/>
    <col min="9" max="16384" width="9" style="9"/>
  </cols>
  <sheetData>
    <row r="2" spans="1:7" ht="15" customHeight="1" x14ac:dyDescent="0.2">
      <c r="A2" s="33" t="s">
        <v>201</v>
      </c>
      <c r="B2" s="32"/>
      <c r="C2" s="32"/>
      <c r="D2" s="32"/>
    </row>
    <row r="3" spans="1:7" ht="15" customHeight="1" x14ac:dyDescent="0.2">
      <c r="A3" s="86" t="s">
        <v>223</v>
      </c>
      <c r="B3" s="91"/>
      <c r="C3" s="91"/>
      <c r="D3" s="91"/>
    </row>
    <row r="4" spans="1:7" ht="40.15" customHeight="1" x14ac:dyDescent="0.2">
      <c r="A4" s="46" t="s">
        <v>200</v>
      </c>
      <c r="B4" s="34" t="s">
        <v>46</v>
      </c>
      <c r="C4" s="34" t="s">
        <v>45</v>
      </c>
      <c r="D4" s="34" t="s">
        <v>44</v>
      </c>
      <c r="E4" s="34" t="s">
        <v>42</v>
      </c>
      <c r="F4" s="34" t="s">
        <v>193</v>
      </c>
      <c r="G4" s="34" t="s">
        <v>39</v>
      </c>
    </row>
    <row r="5" spans="1:7" x14ac:dyDescent="0.2">
      <c r="A5" s="19" t="s">
        <v>97</v>
      </c>
      <c r="B5" s="18">
        <v>5617.4058907540866</v>
      </c>
      <c r="C5" s="18">
        <v>4663.3255686646798</v>
      </c>
      <c r="D5" s="18">
        <v>1486.5628371428493</v>
      </c>
      <c r="E5" s="18">
        <v>895.35688465442001</v>
      </c>
      <c r="F5" s="18">
        <v>1078.1904281302106</v>
      </c>
      <c r="G5" s="18">
        <v>13740.841609346246</v>
      </c>
    </row>
    <row r="6" spans="1:7" x14ac:dyDescent="0.2">
      <c r="A6" s="19" t="s">
        <v>98</v>
      </c>
      <c r="B6" s="18">
        <v>3252.8878648457048</v>
      </c>
      <c r="C6" s="18">
        <v>261.12704674921451</v>
      </c>
      <c r="D6" s="18">
        <v>213.16313596128452</v>
      </c>
      <c r="E6" s="18">
        <v>109.32088617614951</v>
      </c>
      <c r="F6" s="18">
        <v>77.682094479816868</v>
      </c>
      <c r="G6" s="18">
        <v>3914.1810282121705</v>
      </c>
    </row>
    <row r="7" spans="1:7" x14ac:dyDescent="0.2">
      <c r="A7" s="19" t="s">
        <v>99</v>
      </c>
      <c r="B7" s="18">
        <v>1216.5164666275616</v>
      </c>
      <c r="C7" s="18">
        <v>463.70880630275695</v>
      </c>
      <c r="D7" s="18">
        <v>188.86915305264455</v>
      </c>
      <c r="E7" s="18">
        <v>475.06152070647516</v>
      </c>
      <c r="F7" s="18">
        <v>409.14676202589726</v>
      </c>
      <c r="G7" s="18">
        <v>2753.3027087153355</v>
      </c>
    </row>
    <row r="8" spans="1:7" x14ac:dyDescent="0.2">
      <c r="A8" s="19" t="s">
        <v>100</v>
      </c>
      <c r="B8" s="18">
        <v>7407.5347173068321</v>
      </c>
      <c r="C8" s="18">
        <v>2688.836966855039</v>
      </c>
      <c r="D8" s="18">
        <v>1323.0014089227711</v>
      </c>
      <c r="E8" s="18">
        <v>5634.54472796965</v>
      </c>
      <c r="F8" s="18">
        <v>3205.6626882913915</v>
      </c>
      <c r="G8" s="18">
        <v>20259.580509345684</v>
      </c>
    </row>
    <row r="9" spans="1:7" x14ac:dyDescent="0.2">
      <c r="A9" s="19" t="s">
        <v>189</v>
      </c>
      <c r="B9" s="18">
        <v>1883.9199582734707</v>
      </c>
      <c r="C9" s="18">
        <v>1298.3395856559919</v>
      </c>
      <c r="D9" s="18">
        <v>232.85050526210654</v>
      </c>
      <c r="E9" s="18">
        <v>770.65337963760123</v>
      </c>
      <c r="F9" s="18">
        <v>503.93471947750527</v>
      </c>
      <c r="G9" s="18">
        <v>4689.6981483066756</v>
      </c>
    </row>
    <row r="10" spans="1:7" x14ac:dyDescent="0.2">
      <c r="A10" s="19" t="s">
        <v>74</v>
      </c>
      <c r="B10" s="18">
        <v>515.04301274030558</v>
      </c>
      <c r="C10" s="18">
        <v>210.43451130958181</v>
      </c>
      <c r="D10" s="18">
        <v>30.362580272953728</v>
      </c>
      <c r="E10" s="18">
        <v>188.06766479743968</v>
      </c>
      <c r="F10" s="18">
        <v>141.25541711604754</v>
      </c>
      <c r="G10" s="18">
        <v>1085.1631862363283</v>
      </c>
    </row>
    <row r="11" spans="1:7" ht="14.65" customHeight="1" x14ac:dyDescent="0.2">
      <c r="A11" s="19" t="s">
        <v>42</v>
      </c>
      <c r="B11" s="18">
        <v>275.85048846377782</v>
      </c>
      <c r="C11" s="18">
        <v>124.46992873938555</v>
      </c>
      <c r="D11" s="18">
        <v>43.566802751683781</v>
      </c>
      <c r="E11" s="18">
        <v>7659.0026063883251</v>
      </c>
      <c r="F11" s="18">
        <v>192.6788365163533</v>
      </c>
      <c r="G11" s="18">
        <v>8295.5686628595249</v>
      </c>
    </row>
    <row r="12" spans="1:7" x14ac:dyDescent="0.2">
      <c r="A12" s="19" t="s">
        <v>101</v>
      </c>
      <c r="B12" s="18">
        <v>607.03993102488255</v>
      </c>
      <c r="C12" s="18">
        <v>251.04569811209765</v>
      </c>
      <c r="D12" s="18">
        <v>187.26914459584967</v>
      </c>
      <c r="E12" s="18">
        <v>533.55549069994652</v>
      </c>
      <c r="F12" s="18">
        <v>643.08251074792327</v>
      </c>
      <c r="G12" s="18">
        <v>2221.9927751806999</v>
      </c>
    </row>
    <row r="13" spans="1:7" x14ac:dyDescent="0.2">
      <c r="A13" s="23" t="s">
        <v>39</v>
      </c>
      <c r="B13" s="23">
        <v>20776.198330036594</v>
      </c>
      <c r="C13" s="23">
        <v>9961.2881123886928</v>
      </c>
      <c r="D13" s="23">
        <v>3705.6455679621458</v>
      </c>
      <c r="E13" s="23">
        <v>16265.563161030041</v>
      </c>
      <c r="F13" s="23">
        <v>6251.63345678515</v>
      </c>
      <c r="G13" s="23">
        <v>56960.328628202624</v>
      </c>
    </row>
    <row r="14" spans="1:7" x14ac:dyDescent="0.2">
      <c r="A14" s="72"/>
      <c r="B14" s="64"/>
      <c r="C14" s="64"/>
      <c r="D14" s="64"/>
      <c r="E14" s="64"/>
      <c r="F14" s="64"/>
      <c r="G14" s="64"/>
    </row>
    <row r="15" spans="1:7" x14ac:dyDescent="0.2">
      <c r="A15" s="36" t="s">
        <v>88</v>
      </c>
      <c r="B15" s="35"/>
      <c r="C15" s="35"/>
      <c r="D15" s="35"/>
      <c r="E15" s="35"/>
      <c r="F15" s="35"/>
      <c r="G15" s="26"/>
    </row>
    <row r="16" spans="1:7" x14ac:dyDescent="0.2">
      <c r="A16" s="36" t="s">
        <v>195</v>
      </c>
      <c r="B16" s="35"/>
      <c r="C16" s="35"/>
      <c r="D16" s="35"/>
      <c r="E16" s="35"/>
      <c r="F16" s="35"/>
      <c r="G16" s="26"/>
    </row>
    <row r="17" spans="1:10" x14ac:dyDescent="0.2">
      <c r="A17" s="36" t="s">
        <v>194</v>
      </c>
      <c r="B17" s="35"/>
      <c r="C17" s="35"/>
      <c r="D17" s="35"/>
      <c r="E17" s="35"/>
      <c r="F17" s="35"/>
      <c r="G17" s="26"/>
    </row>
    <row r="19" spans="1:10" x14ac:dyDescent="0.2">
      <c r="A19" s="89" t="s">
        <v>40</v>
      </c>
      <c r="B19" s="89"/>
      <c r="C19" s="89"/>
      <c r="D19" s="89"/>
      <c r="E19" s="89"/>
      <c r="F19" s="89"/>
      <c r="G19" s="89"/>
      <c r="H19" s="89"/>
      <c r="I19" s="89"/>
      <c r="J19" s="89"/>
    </row>
    <row r="21" spans="1:10" ht="15" x14ac:dyDescent="0.25">
      <c r="A21" s="49" t="s">
        <v>178</v>
      </c>
    </row>
  </sheetData>
  <mergeCells count="2">
    <mergeCell ref="A3:D3"/>
    <mergeCell ref="A19:J19"/>
  </mergeCells>
  <hyperlinks>
    <hyperlink ref="A21" location="Content!A1" display="Content" xr:uid="{BFE251A2-E45B-4356-8C4F-7B5A62D159AA}"/>
  </hyperlinks>
  <pageMargins left="0.7" right="0.7" top="0.75" bottom="0.75" header="0.3" footer="0.3"/>
  <headerFooter>
    <oddHeader>&amp;C&amp;"Calibri"&amp;12&amp;KFF0000 OFFICIAL&amp;1#_x000D_</oddHeader>
    <oddFooter>&amp;C_x000D_&amp;1#&amp;"Calibri"&amp;12&amp;KFF0000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239C8-FFCD-49F4-854E-C7317EA08797}">
  <sheetPr>
    <pageSetUpPr autoPageBreaks="0"/>
  </sheetPr>
  <dimension ref="A2:J19"/>
  <sheetViews>
    <sheetView showGridLines="0" workbookViewId="0"/>
  </sheetViews>
  <sheetFormatPr defaultColWidth="9" defaultRowHeight="14.25" x14ac:dyDescent="0.2"/>
  <cols>
    <col min="1" max="1" width="28" style="9" customWidth="1"/>
    <col min="2" max="2" width="13.28515625" style="7" customWidth="1"/>
    <col min="3" max="3" width="11.28515625" style="7" customWidth="1"/>
    <col min="4" max="4" width="11" style="7" customWidth="1"/>
    <col min="5" max="5" width="10.28515625" style="9" customWidth="1"/>
    <col min="6" max="6" width="9.85546875" style="9" customWidth="1"/>
    <col min="7" max="7" width="8" style="9" customWidth="1"/>
    <col min="8" max="8" width="12.85546875" style="9" customWidth="1"/>
    <col min="9" max="16384" width="9" style="9"/>
  </cols>
  <sheetData>
    <row r="2" spans="1:8" ht="15" customHeight="1" x14ac:dyDescent="0.2">
      <c r="A2" s="33" t="s">
        <v>202</v>
      </c>
      <c r="B2" s="32"/>
      <c r="C2" s="32"/>
      <c r="D2" s="32"/>
    </row>
    <row r="3" spans="1:8" ht="15" customHeight="1" x14ac:dyDescent="0.2">
      <c r="A3" s="33" t="s">
        <v>228</v>
      </c>
      <c r="B3" s="32"/>
      <c r="C3" s="32"/>
      <c r="D3" s="32"/>
    </row>
    <row r="4" spans="1:8" ht="37.5" customHeight="1" x14ac:dyDescent="0.2">
      <c r="A4" s="46" t="s">
        <v>200</v>
      </c>
      <c r="B4" s="12" t="s">
        <v>26</v>
      </c>
      <c r="C4" s="12" t="s">
        <v>30</v>
      </c>
      <c r="D4" s="12" t="s">
        <v>28</v>
      </c>
      <c r="E4" s="12" t="s">
        <v>15</v>
      </c>
      <c r="F4" s="12" t="s">
        <v>27</v>
      </c>
      <c r="G4" s="12" t="s">
        <v>220</v>
      </c>
      <c r="H4" s="12" t="s">
        <v>48</v>
      </c>
    </row>
    <row r="5" spans="1:8" x14ac:dyDescent="0.2">
      <c r="A5" s="73" t="s">
        <v>97</v>
      </c>
      <c r="B5" s="18">
        <v>1364.6952512069811</v>
      </c>
      <c r="C5" s="18">
        <v>2036.8761641139481</v>
      </c>
      <c r="D5" s="18">
        <v>1866.6999174005659</v>
      </c>
      <c r="E5" s="18">
        <v>1047.9069468654156</v>
      </c>
      <c r="F5" s="18">
        <v>578.5501420518774</v>
      </c>
      <c r="G5" s="18">
        <v>6846.1131877074458</v>
      </c>
      <c r="H5" s="18">
        <f>SUM(B5:G5)</f>
        <v>13740.841609346235</v>
      </c>
    </row>
    <row r="6" spans="1:8" x14ac:dyDescent="0.2">
      <c r="A6" s="73" t="s">
        <v>98</v>
      </c>
      <c r="B6" s="18">
        <v>478.72500083818539</v>
      </c>
      <c r="C6" s="18">
        <v>638.48729668593046</v>
      </c>
      <c r="D6" s="18">
        <v>726.96419073378468</v>
      </c>
      <c r="E6" s="18">
        <v>175.03963535005539</v>
      </c>
      <c r="F6" s="18">
        <v>88.095717811211969</v>
      </c>
      <c r="G6" s="18">
        <v>1806.8691867930045</v>
      </c>
      <c r="H6" s="18">
        <f t="shared" ref="H6:H12" si="0">SUM(B6:G6)</f>
        <v>3914.1810282121724</v>
      </c>
    </row>
    <row r="7" spans="1:8" x14ac:dyDescent="0.2">
      <c r="A7" s="73" t="s">
        <v>99</v>
      </c>
      <c r="B7" s="18">
        <v>440.8461324955374</v>
      </c>
      <c r="C7" s="18">
        <v>276.99404308227861</v>
      </c>
      <c r="D7" s="18">
        <v>213.22205243386534</v>
      </c>
      <c r="E7" s="18">
        <v>231.03908145925828</v>
      </c>
      <c r="F7" s="18">
        <v>112.39770141254637</v>
      </c>
      <c r="G7" s="18">
        <v>1478.803697831836</v>
      </c>
      <c r="H7" s="18">
        <f t="shared" si="0"/>
        <v>2753.3027087153223</v>
      </c>
    </row>
    <row r="8" spans="1:8" x14ac:dyDescent="0.2">
      <c r="A8" s="73" t="s">
        <v>100</v>
      </c>
      <c r="B8" s="18">
        <v>4772.5449497057361</v>
      </c>
      <c r="C8" s="18">
        <v>1783.0777358500402</v>
      </c>
      <c r="D8" s="18">
        <v>1306.5361954641646</v>
      </c>
      <c r="E8" s="18">
        <v>1369.5561764423298</v>
      </c>
      <c r="F8" s="18">
        <v>852.15908526869782</v>
      </c>
      <c r="G8" s="18">
        <v>10175.706366614697</v>
      </c>
      <c r="H8" s="18">
        <f t="shared" si="0"/>
        <v>20259.580509345666</v>
      </c>
    </row>
    <row r="9" spans="1:8" x14ac:dyDescent="0.2">
      <c r="A9" s="73" t="s">
        <v>189</v>
      </c>
      <c r="B9" s="18">
        <v>1257.7275411626417</v>
      </c>
      <c r="C9" s="18">
        <v>270.74622168033807</v>
      </c>
      <c r="D9" s="18">
        <v>238.81945919156377</v>
      </c>
      <c r="E9" s="18">
        <v>371.2257158900025</v>
      </c>
      <c r="F9" s="18">
        <v>220.80704372658033</v>
      </c>
      <c r="G9" s="18">
        <v>2330.372166655553</v>
      </c>
      <c r="H9" s="18">
        <f t="shared" si="0"/>
        <v>4689.6981483066793</v>
      </c>
    </row>
    <row r="10" spans="1:8" x14ac:dyDescent="0.2">
      <c r="A10" s="73" t="s">
        <v>74</v>
      </c>
      <c r="B10" s="18">
        <v>226.7098954174632</v>
      </c>
      <c r="C10" s="18">
        <v>108.14244403038313</v>
      </c>
      <c r="D10" s="18">
        <v>77.919418161297614</v>
      </c>
      <c r="E10" s="18">
        <v>113.90010082358624</v>
      </c>
      <c r="F10" s="18">
        <v>37.894513863986809</v>
      </c>
      <c r="G10" s="18">
        <v>520.59681393961273</v>
      </c>
      <c r="H10" s="18">
        <f t="shared" si="0"/>
        <v>1085.1631862363297</v>
      </c>
    </row>
    <row r="11" spans="1:8" ht="14.65" customHeight="1" x14ac:dyDescent="0.2">
      <c r="A11" s="73" t="s">
        <v>42</v>
      </c>
      <c r="B11" s="18">
        <v>4528.2431600673353</v>
      </c>
      <c r="C11" s="18">
        <v>36.018299178120088</v>
      </c>
      <c r="D11" s="18">
        <v>128.04808683284901</v>
      </c>
      <c r="E11" s="18">
        <v>70.287227694537023</v>
      </c>
      <c r="F11" s="18">
        <v>481.78249455500253</v>
      </c>
      <c r="G11" s="18">
        <v>3051.1893945316724</v>
      </c>
      <c r="H11" s="18">
        <f t="shared" si="0"/>
        <v>8295.5686628595176</v>
      </c>
    </row>
    <row r="12" spans="1:8" x14ac:dyDescent="0.2">
      <c r="A12" s="73" t="s">
        <v>101</v>
      </c>
      <c r="B12" s="18">
        <v>680.91291315814385</v>
      </c>
      <c r="C12" s="18">
        <v>204.23644245640205</v>
      </c>
      <c r="D12" s="18">
        <v>75.06718750046511</v>
      </c>
      <c r="E12" s="18">
        <v>146.3816361262553</v>
      </c>
      <c r="F12" s="18">
        <v>116.18028052428359</v>
      </c>
      <c r="G12" s="18">
        <v>999.2143154151496</v>
      </c>
      <c r="H12" s="18">
        <f t="shared" si="0"/>
        <v>2221.9927751806995</v>
      </c>
    </row>
    <row r="13" spans="1:8" x14ac:dyDescent="0.2">
      <c r="A13" s="56" t="s">
        <v>39</v>
      </c>
      <c r="B13" s="23">
        <v>13750.404844052038</v>
      </c>
      <c r="C13" s="23">
        <v>5354.5786470774474</v>
      </c>
      <c r="D13" s="23">
        <v>4633.2765077185504</v>
      </c>
      <c r="E13" s="23">
        <v>3525.3365206514463</v>
      </c>
      <c r="F13" s="23">
        <v>2487.8669792141854</v>
      </c>
      <c r="G13" s="23">
        <v>27208.865129488971</v>
      </c>
      <c r="H13" s="23">
        <f>SUM(H5:H12)</f>
        <v>56960.328628202609</v>
      </c>
    </row>
    <row r="14" spans="1:8" x14ac:dyDescent="0.2">
      <c r="A14" s="72"/>
      <c r="B14" s="64"/>
      <c r="C14" s="64"/>
      <c r="D14" s="64"/>
      <c r="E14" s="64"/>
      <c r="F14" s="64"/>
      <c r="G14" s="64"/>
      <c r="H14" s="64"/>
    </row>
    <row r="15" spans="1:8" x14ac:dyDescent="0.2">
      <c r="A15" s="36" t="s">
        <v>88</v>
      </c>
      <c r="B15" s="35"/>
      <c r="C15" s="35"/>
      <c r="D15" s="35"/>
      <c r="E15" s="35"/>
      <c r="F15" s="35"/>
      <c r="G15" s="26"/>
      <c r="H15" s="26"/>
    </row>
    <row r="16" spans="1:8" x14ac:dyDescent="0.2">
      <c r="E16" s="7"/>
      <c r="F16" s="7"/>
      <c r="G16" s="7"/>
      <c r="H16" s="8"/>
    </row>
    <row r="17" spans="1:10" x14ac:dyDescent="0.2">
      <c r="A17" s="89" t="s">
        <v>40</v>
      </c>
      <c r="B17" s="89"/>
      <c r="C17" s="89"/>
      <c r="D17" s="89"/>
      <c r="E17" s="89"/>
      <c r="F17" s="89"/>
      <c r="G17" s="89"/>
      <c r="H17" s="89"/>
      <c r="I17" s="89"/>
      <c r="J17" s="89"/>
    </row>
    <row r="19" spans="1:10" ht="15" x14ac:dyDescent="0.25">
      <c r="A19" s="49" t="s">
        <v>178</v>
      </c>
    </row>
  </sheetData>
  <mergeCells count="1">
    <mergeCell ref="A17:J17"/>
  </mergeCells>
  <hyperlinks>
    <hyperlink ref="A19" location="Content!A1" display="Content" xr:uid="{CD3B8DF7-7C09-4D91-B2A2-B8F3B7C5ED62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E69E4-045B-4299-9A3A-48C87D5E7785}">
  <sheetPr codeName="Sheet2">
    <pageSetUpPr autoPageBreaks="0"/>
  </sheetPr>
  <dimension ref="A2:S37"/>
  <sheetViews>
    <sheetView showGridLines="0" zoomScaleNormal="100" workbookViewId="0"/>
  </sheetViews>
  <sheetFormatPr defaultColWidth="9" defaultRowHeight="14.25" x14ac:dyDescent="0.2"/>
  <cols>
    <col min="1" max="1" width="31" style="9" customWidth="1"/>
    <col min="2" max="4" width="12.5703125" style="7" customWidth="1"/>
    <col min="5" max="5" width="10.5703125" style="8" customWidth="1"/>
    <col min="6" max="8" width="12.5703125" style="7" customWidth="1"/>
    <col min="9" max="9" width="10.5703125" style="8" customWidth="1"/>
    <col min="10" max="12" width="12.5703125" style="7" customWidth="1"/>
    <col min="13" max="13" width="10.5703125" style="8" customWidth="1"/>
    <col min="14" max="16" width="12.5703125" style="7" customWidth="1"/>
    <col min="17" max="17" width="10.5703125" style="8" customWidth="1"/>
    <col min="18" max="16384" width="9" style="9"/>
  </cols>
  <sheetData>
    <row r="2" spans="1:19" ht="15" customHeight="1" x14ac:dyDescent="0.2">
      <c r="A2" s="86" t="s">
        <v>203</v>
      </c>
      <c r="B2" s="91"/>
      <c r="C2" s="91"/>
      <c r="D2" s="91"/>
      <c r="E2" s="91"/>
      <c r="F2" s="91"/>
      <c r="G2" s="91"/>
      <c r="H2" s="91"/>
      <c r="I2" s="91"/>
      <c r="J2" s="91"/>
    </row>
    <row r="3" spans="1:19" ht="15" customHeight="1" x14ac:dyDescent="0.2">
      <c r="A3" s="86" t="s">
        <v>229</v>
      </c>
      <c r="B3" s="91"/>
      <c r="C3" s="91"/>
      <c r="D3" s="91"/>
      <c r="E3" s="91"/>
      <c r="F3" s="91"/>
      <c r="G3" s="91"/>
      <c r="H3" s="91"/>
      <c r="I3" s="91"/>
      <c r="J3" s="91"/>
    </row>
    <row r="4" spans="1:19" ht="15" customHeight="1" x14ac:dyDescent="0.2">
      <c r="A4" s="10"/>
      <c r="B4" s="88" t="s">
        <v>7</v>
      </c>
      <c r="C4" s="88"/>
      <c r="D4" s="92" t="s">
        <v>8</v>
      </c>
      <c r="E4" s="92"/>
      <c r="F4" s="88" t="s">
        <v>9</v>
      </c>
      <c r="G4" s="88"/>
      <c r="H4" s="88" t="s">
        <v>8</v>
      </c>
      <c r="I4" s="88"/>
      <c r="J4" s="88" t="s">
        <v>11</v>
      </c>
      <c r="K4" s="88"/>
      <c r="L4" s="88" t="s">
        <v>8</v>
      </c>
      <c r="M4" s="88"/>
      <c r="N4" s="88" t="s">
        <v>10</v>
      </c>
      <c r="O4" s="88"/>
      <c r="P4" s="88" t="s">
        <v>8</v>
      </c>
      <c r="Q4" s="88"/>
    </row>
    <row r="5" spans="1:19" s="16" customFormat="1" ht="34.5" x14ac:dyDescent="0.2">
      <c r="A5" s="11"/>
      <c r="B5" s="34" t="s">
        <v>230</v>
      </c>
      <c r="C5" s="34" t="s">
        <v>231</v>
      </c>
      <c r="D5" s="13" t="s">
        <v>12</v>
      </c>
      <c r="E5" s="14" t="s">
        <v>13</v>
      </c>
      <c r="F5" s="34" t="s">
        <v>230</v>
      </c>
      <c r="G5" s="34" t="s">
        <v>231</v>
      </c>
      <c r="H5" s="13" t="s">
        <v>12</v>
      </c>
      <c r="I5" s="14" t="s">
        <v>13</v>
      </c>
      <c r="J5" s="34" t="s">
        <v>230</v>
      </c>
      <c r="K5" s="34" t="s">
        <v>231</v>
      </c>
      <c r="L5" s="15" t="s">
        <v>14</v>
      </c>
      <c r="M5" s="14" t="s">
        <v>13</v>
      </c>
      <c r="N5" s="34" t="s">
        <v>230</v>
      </c>
      <c r="O5" s="34" t="s">
        <v>231</v>
      </c>
      <c r="P5" s="15" t="s">
        <v>14</v>
      </c>
      <c r="Q5" s="14" t="s">
        <v>13</v>
      </c>
    </row>
    <row r="6" spans="1:19" x14ac:dyDescent="0.2">
      <c r="A6" s="17" t="s">
        <v>15</v>
      </c>
      <c r="B6" s="18">
        <v>326.83999700044569</v>
      </c>
      <c r="C6" s="18">
        <v>306.06091900331319</v>
      </c>
      <c r="D6" s="18">
        <v>-20.779077997132504</v>
      </c>
      <c r="E6" s="18">
        <v>-6.3575688984919942</v>
      </c>
      <c r="F6" s="18">
        <v>3565.3843762612469</v>
      </c>
      <c r="G6" s="18">
        <v>3323.8940412614165</v>
      </c>
      <c r="H6" s="18">
        <v>-241.49033499983034</v>
      </c>
      <c r="I6" s="18">
        <v>-6.7731921586828499</v>
      </c>
      <c r="J6" s="18">
        <v>565.45326086015655</v>
      </c>
      <c r="K6" s="18">
        <v>475.14978766872002</v>
      </c>
      <c r="L6" s="18">
        <v>-90.303473191436524</v>
      </c>
      <c r="M6" s="18">
        <v>-15.970103886936403</v>
      </c>
      <c r="N6" s="18">
        <v>882.4608504659393</v>
      </c>
      <c r="O6" s="18">
        <v>734.02857729012248</v>
      </c>
      <c r="P6" s="18">
        <v>-148.43227317581682</v>
      </c>
      <c r="Q6" s="18">
        <v>-16.820267221763384</v>
      </c>
    </row>
    <row r="7" spans="1:19" x14ac:dyDescent="0.2">
      <c r="A7" s="17" t="s">
        <v>16</v>
      </c>
      <c r="B7" s="18">
        <v>59.146296999918746</v>
      </c>
      <c r="C7" s="18">
        <v>69.31304500005848</v>
      </c>
      <c r="D7" s="18">
        <v>10.166748000139734</v>
      </c>
      <c r="E7" s="18">
        <v>17.189153870704189</v>
      </c>
      <c r="F7" s="18">
        <v>2407.659590451065</v>
      </c>
      <c r="G7" s="18">
        <v>2113.8725657637506</v>
      </c>
      <c r="H7" s="18">
        <v>-293.78702468731444</v>
      </c>
      <c r="I7" s="18">
        <v>-12.202182810746709</v>
      </c>
      <c r="J7" s="18">
        <v>245.32563786947483</v>
      </c>
      <c r="K7" s="18">
        <v>240.57353465123313</v>
      </c>
      <c r="L7" s="18">
        <v>-4.7521032182417002</v>
      </c>
      <c r="M7" s="18">
        <v>-1.9370593548685866</v>
      </c>
      <c r="N7" s="18">
        <v>351.61446404381053</v>
      </c>
      <c r="O7" s="18">
        <v>357.45997812666917</v>
      </c>
      <c r="P7" s="18">
        <v>5.8455140828586423</v>
      </c>
      <c r="Q7" s="18">
        <v>1.6624782768123847</v>
      </c>
    </row>
    <row r="8" spans="1:19" x14ac:dyDescent="0.2">
      <c r="A8" s="17" t="s">
        <v>17</v>
      </c>
      <c r="B8" s="18">
        <v>53.005531000059769</v>
      </c>
      <c r="C8" s="18">
        <v>49.090325999039038</v>
      </c>
      <c r="D8" s="18">
        <v>-3.9152050010207304</v>
      </c>
      <c r="E8" s="18">
        <v>-7.3864084127679313</v>
      </c>
      <c r="F8" s="18">
        <v>1255.7547217334036</v>
      </c>
      <c r="G8" s="18">
        <v>1143.5618966653185</v>
      </c>
      <c r="H8" s="18">
        <v>-112.19282506808509</v>
      </c>
      <c r="I8" s="18">
        <v>-8.9342945024501024</v>
      </c>
      <c r="J8" s="18">
        <v>240.53420419125777</v>
      </c>
      <c r="K8" s="18">
        <v>220.38313656050806</v>
      </c>
      <c r="L8" s="18">
        <v>-20.151067630749708</v>
      </c>
      <c r="M8" s="18">
        <v>-8.3776308232349486</v>
      </c>
      <c r="N8" s="18">
        <v>312.45689140462582</v>
      </c>
      <c r="O8" s="18">
        <v>301.52321451348411</v>
      </c>
      <c r="P8" s="18">
        <v>-10.933676891141715</v>
      </c>
      <c r="Q8" s="18">
        <v>-3.4992593192584742</v>
      </c>
    </row>
    <row r="9" spans="1:19" x14ac:dyDescent="0.2">
      <c r="A9" s="17" t="s">
        <v>18</v>
      </c>
      <c r="B9" s="18">
        <v>107.47165900141599</v>
      </c>
      <c r="C9" s="18">
        <v>108.81830100012785</v>
      </c>
      <c r="D9" s="18">
        <v>1.3466419987118599</v>
      </c>
      <c r="E9" s="18">
        <v>1.2530205741907441</v>
      </c>
      <c r="F9" s="18">
        <v>1284.4962230308702</v>
      </c>
      <c r="G9" s="18">
        <v>1336.1280857806248</v>
      </c>
      <c r="H9" s="18">
        <v>51.631862749754646</v>
      </c>
      <c r="I9" s="18">
        <v>4.0196196628687009</v>
      </c>
      <c r="J9" s="18">
        <v>296.13473875323189</v>
      </c>
      <c r="K9" s="18">
        <v>303.05554944038448</v>
      </c>
      <c r="L9" s="18">
        <v>6.9208106871525956</v>
      </c>
      <c r="M9" s="18">
        <v>2.3370478979569009</v>
      </c>
      <c r="N9" s="18">
        <v>445.24627955844784</v>
      </c>
      <c r="O9" s="18">
        <v>434.02020410166296</v>
      </c>
      <c r="P9" s="18">
        <v>-11.226075456784883</v>
      </c>
      <c r="Q9" s="18">
        <v>-2.5213181944872876</v>
      </c>
    </row>
    <row r="10" spans="1:19" x14ac:dyDescent="0.2">
      <c r="A10" s="17" t="s">
        <v>19</v>
      </c>
      <c r="B10" s="18">
        <v>44.819206000189126</v>
      </c>
      <c r="C10" s="18">
        <v>45.416412999644983</v>
      </c>
      <c r="D10" s="18">
        <v>0.59720699945585665</v>
      </c>
      <c r="E10" s="18">
        <v>1.3324800967097428</v>
      </c>
      <c r="F10" s="18">
        <v>970.65789940373884</v>
      </c>
      <c r="G10" s="18">
        <v>1084.1549740122916</v>
      </c>
      <c r="H10" s="18">
        <v>113.49707460855279</v>
      </c>
      <c r="I10" s="18">
        <v>11.692798737667754</v>
      </c>
      <c r="J10" s="18">
        <v>157.29434558320429</v>
      </c>
      <c r="K10" s="18">
        <v>175.20062908488933</v>
      </c>
      <c r="L10" s="18">
        <v>17.906283501685039</v>
      </c>
      <c r="M10" s="18">
        <v>11.38393337363366</v>
      </c>
      <c r="N10" s="18">
        <v>215.81732497725821</v>
      </c>
      <c r="O10" s="18">
        <v>220.50866415356774</v>
      </c>
      <c r="P10" s="18">
        <v>4.6913391763095262</v>
      </c>
      <c r="Q10" s="18">
        <v>2.173754668122152</v>
      </c>
    </row>
    <row r="11" spans="1:19" x14ac:dyDescent="0.2">
      <c r="A11" s="17" t="s">
        <v>20</v>
      </c>
      <c r="B11" s="18">
        <v>53.277860000339942</v>
      </c>
      <c r="C11" s="18">
        <v>48.621407999724987</v>
      </c>
      <c r="D11" s="18">
        <v>-4.656452000614955</v>
      </c>
      <c r="E11" s="18">
        <v>-8.7399381292440186</v>
      </c>
      <c r="F11" s="18">
        <v>2093.8614513943658</v>
      </c>
      <c r="G11" s="18">
        <v>1679.2002596539942</v>
      </c>
      <c r="H11" s="18">
        <v>-414.66119174037158</v>
      </c>
      <c r="I11" s="18">
        <v>-19.80365947633431</v>
      </c>
      <c r="J11" s="18">
        <v>208.16789220569225</v>
      </c>
      <c r="K11" s="18">
        <v>186.58118765226291</v>
      </c>
      <c r="L11" s="18">
        <v>-21.586704553429342</v>
      </c>
      <c r="M11" s="18">
        <v>-10.369853066533119</v>
      </c>
      <c r="N11" s="18">
        <v>265.32338272376944</v>
      </c>
      <c r="O11" s="18">
        <v>236.45608024764692</v>
      </c>
      <c r="P11" s="18">
        <v>-28.867302476122518</v>
      </c>
      <c r="Q11" s="18">
        <v>-10.880044638273191</v>
      </c>
    </row>
    <row r="12" spans="1:19" x14ac:dyDescent="0.2">
      <c r="A12" s="17" t="s">
        <v>22</v>
      </c>
      <c r="B12" s="18">
        <v>36.928149999259247</v>
      </c>
      <c r="C12" s="18">
        <v>39.315534999769099</v>
      </c>
      <c r="D12" s="18">
        <v>2.3873850005098518</v>
      </c>
      <c r="E12" s="18">
        <v>6.4649461198509561</v>
      </c>
      <c r="F12" s="18">
        <v>2206.3312705055614</v>
      </c>
      <c r="G12" s="18">
        <v>1998.787109826932</v>
      </c>
      <c r="H12" s="18">
        <v>-207.5441606786294</v>
      </c>
      <c r="I12" s="18">
        <v>-9.4067542554963861</v>
      </c>
      <c r="J12" s="18">
        <v>188.99433105287207</v>
      </c>
      <c r="K12" s="18">
        <v>215.21473244465912</v>
      </c>
      <c r="L12" s="18">
        <v>26.22040139178705</v>
      </c>
      <c r="M12" s="18">
        <v>13.873644381667605</v>
      </c>
      <c r="N12" s="18">
        <v>255.9180744832932</v>
      </c>
      <c r="O12" s="18">
        <v>273.13864702613535</v>
      </c>
      <c r="P12" s="18">
        <v>17.220572542842149</v>
      </c>
      <c r="Q12" s="18">
        <v>6.7289395552115883</v>
      </c>
    </row>
    <row r="13" spans="1:19" x14ac:dyDescent="0.2">
      <c r="A13" s="17" t="s">
        <v>23</v>
      </c>
      <c r="B13" s="18">
        <v>27.064785999529416</v>
      </c>
      <c r="C13" s="18">
        <v>24.565457000325473</v>
      </c>
      <c r="D13" s="18">
        <v>-2.4993289992039429</v>
      </c>
      <c r="E13" s="18">
        <v>-9.2346157817298042</v>
      </c>
      <c r="F13" s="18">
        <v>1926.5051102902228</v>
      </c>
      <c r="G13" s="18">
        <v>1079.4501637348758</v>
      </c>
      <c r="H13" s="18">
        <v>-847.05494655534699</v>
      </c>
      <c r="I13" s="18">
        <v>-43.968476493049138</v>
      </c>
      <c r="J13" s="18">
        <v>113.96662874568023</v>
      </c>
      <c r="K13" s="18">
        <v>104.31246883939453</v>
      </c>
      <c r="L13" s="18">
        <v>-9.6541599062856989</v>
      </c>
      <c r="M13" s="18">
        <v>-8.4710410517005226</v>
      </c>
      <c r="N13" s="18">
        <v>147.16692575501057</v>
      </c>
      <c r="O13" s="18">
        <v>130.48624134009967</v>
      </c>
      <c r="P13" s="18">
        <v>-16.6806844149109</v>
      </c>
      <c r="Q13" s="18">
        <v>-11.334533441759397</v>
      </c>
      <c r="S13" s="7"/>
    </row>
    <row r="14" spans="1:19" x14ac:dyDescent="0.2">
      <c r="A14" s="17" t="s">
        <v>24</v>
      </c>
      <c r="B14" s="18">
        <v>34.658833999330291</v>
      </c>
      <c r="C14" s="18">
        <v>32.460807999957289</v>
      </c>
      <c r="D14" s="18">
        <v>-2.1980259993730016</v>
      </c>
      <c r="E14" s="18">
        <v>-6.3418925155285795</v>
      </c>
      <c r="F14" s="18">
        <v>1466.4552019690814</v>
      </c>
      <c r="G14" s="18">
        <v>1013.0826419065526</v>
      </c>
      <c r="H14" s="18">
        <v>-453.37256006252881</v>
      </c>
      <c r="I14" s="18">
        <v>-30.916222974541817</v>
      </c>
      <c r="J14" s="18">
        <v>172.09525012498921</v>
      </c>
      <c r="K14" s="18">
        <v>120.3847267877585</v>
      </c>
      <c r="L14" s="18">
        <v>-51.710523337230711</v>
      </c>
      <c r="M14" s="18">
        <v>-30.047617990429387</v>
      </c>
      <c r="N14" s="18">
        <v>214.56734964533416</v>
      </c>
      <c r="O14" s="18">
        <v>159.22645703570348</v>
      </c>
      <c r="P14" s="18">
        <v>-55.340892609630686</v>
      </c>
      <c r="Q14" s="18">
        <v>-25.791851696497893</v>
      </c>
    </row>
    <row r="15" spans="1:19" x14ac:dyDescent="0.2">
      <c r="A15" s="17" t="s">
        <v>21</v>
      </c>
      <c r="B15" s="18">
        <v>47.035706999559117</v>
      </c>
      <c r="C15" s="18">
        <v>47.004103998599213</v>
      </c>
      <c r="D15" s="18">
        <v>-3.1603000959904648E-2</v>
      </c>
      <c r="E15" s="18">
        <v>-6.7189382228693972E-2</v>
      </c>
      <c r="F15" s="18">
        <v>2392.1307670220099</v>
      </c>
      <c r="G15" s="18">
        <v>1849.1268531972148</v>
      </c>
      <c r="H15" s="18">
        <v>-543.00391382479506</v>
      </c>
      <c r="I15" s="18">
        <v>-22.699591565422097</v>
      </c>
      <c r="J15" s="18">
        <v>161.06952629375226</v>
      </c>
      <c r="K15" s="18">
        <v>126.05283372370545</v>
      </c>
      <c r="L15" s="18">
        <v>-35.016692570046814</v>
      </c>
      <c r="M15" s="18">
        <v>-21.740110234250487</v>
      </c>
      <c r="N15" s="18">
        <v>208.7429189778901</v>
      </c>
      <c r="O15" s="18">
        <v>178.334312956784</v>
      </c>
      <c r="P15" s="18">
        <v>-30.408606021106095</v>
      </c>
      <c r="Q15" s="18">
        <v>-14.567491041134172</v>
      </c>
    </row>
    <row r="16" spans="1:19" x14ac:dyDescent="0.2">
      <c r="A16" s="17" t="s">
        <v>25</v>
      </c>
      <c r="B16" s="18">
        <v>62.759317999738691</v>
      </c>
      <c r="C16" s="18">
        <v>63.455093002328795</v>
      </c>
      <c r="D16" s="18">
        <v>0.6957750025901035</v>
      </c>
      <c r="E16" s="18">
        <v>1.1086401585705508</v>
      </c>
      <c r="F16" s="18">
        <v>1862.7635630667701</v>
      </c>
      <c r="G16" s="18">
        <v>1736.3578987277156</v>
      </c>
      <c r="H16" s="18">
        <v>-126.40566433905451</v>
      </c>
      <c r="I16" s="18">
        <v>-6.7859210285896925</v>
      </c>
      <c r="J16" s="18">
        <v>255.91622474966661</v>
      </c>
      <c r="K16" s="18">
        <v>245.93630743575412</v>
      </c>
      <c r="L16" s="18">
        <v>-9.9799173139124946</v>
      </c>
      <c r="M16" s="18">
        <v>-3.8996813600523761</v>
      </c>
      <c r="N16" s="18">
        <v>343.96047504204881</v>
      </c>
      <c r="O16" s="18">
        <v>321.91848764017453</v>
      </c>
      <c r="P16" s="18">
        <v>-22.04198740187428</v>
      </c>
      <c r="Q16" s="18">
        <v>-6.408290777938852</v>
      </c>
    </row>
    <row r="17" spans="1:17" x14ac:dyDescent="0.2">
      <c r="A17" s="17" t="s">
        <v>26</v>
      </c>
      <c r="B17" s="18">
        <v>194.74546200140384</v>
      </c>
      <c r="C17" s="18">
        <v>204.75561000036649</v>
      </c>
      <c r="D17" s="18">
        <v>10.010147998962651</v>
      </c>
      <c r="E17" s="18">
        <v>5.1401187458173014</v>
      </c>
      <c r="F17" s="18">
        <v>10743.7778378888</v>
      </c>
      <c r="G17" s="18">
        <v>9004.2950119120123</v>
      </c>
      <c r="H17" s="18">
        <v>-1739.4828259767874</v>
      </c>
      <c r="I17" s="18">
        <v>-16.190606807247644</v>
      </c>
      <c r="J17" s="18">
        <v>1852.9601746203577</v>
      </c>
      <c r="K17" s="18">
        <v>1799.0778338432576</v>
      </c>
      <c r="L17" s="18">
        <v>-53.882340777100126</v>
      </c>
      <c r="M17" s="18">
        <v>-2.9079060367900089</v>
      </c>
      <c r="N17" s="18">
        <v>2159.1577458825022</v>
      </c>
      <c r="O17" s="18">
        <v>2161.7702501488188</v>
      </c>
      <c r="P17" s="18">
        <v>2.6125042663165914</v>
      </c>
      <c r="Q17" s="18">
        <v>0.12099645203313969</v>
      </c>
    </row>
    <row r="18" spans="1:17" x14ac:dyDescent="0.2">
      <c r="A18" s="17" t="s">
        <v>27</v>
      </c>
      <c r="B18" s="18">
        <v>112.35901900015089</v>
      </c>
      <c r="C18" s="18">
        <v>99.434519001413719</v>
      </c>
      <c r="D18" s="18">
        <v>-12.924499998737176</v>
      </c>
      <c r="E18" s="18">
        <v>-11.502859417738254</v>
      </c>
      <c r="F18" s="18">
        <v>6893.3390698263811</v>
      </c>
      <c r="G18" s="18">
        <v>5567.1378655239841</v>
      </c>
      <c r="H18" s="18">
        <v>-1326.2012043023969</v>
      </c>
      <c r="I18" s="18">
        <v>-19.238879603463332</v>
      </c>
      <c r="J18" s="18">
        <v>393.05292759123398</v>
      </c>
      <c r="K18" s="18">
        <v>321.71373810591285</v>
      </c>
      <c r="L18" s="18">
        <v>-71.339189485321128</v>
      </c>
      <c r="M18" s="18">
        <v>-18.150021149190433</v>
      </c>
      <c r="N18" s="18">
        <v>581.32527566108979</v>
      </c>
      <c r="O18" s="18">
        <v>481.52834018581734</v>
      </c>
      <c r="P18" s="18">
        <v>-99.796935475272448</v>
      </c>
      <c r="Q18" s="18">
        <v>-17.167141986348732</v>
      </c>
    </row>
    <row r="19" spans="1:17" x14ac:dyDescent="0.2">
      <c r="A19" s="17" t="s">
        <v>204</v>
      </c>
      <c r="B19" s="18">
        <v>48.681339000907073</v>
      </c>
      <c r="C19" s="18">
        <v>50.497476000342019</v>
      </c>
      <c r="D19" s="18">
        <v>1.8161369994349457</v>
      </c>
      <c r="E19" s="18">
        <v>3.730663610960061</v>
      </c>
      <c r="F19" s="18">
        <v>3433.4845211648053</v>
      </c>
      <c r="G19" s="18">
        <v>3161.7279609697666</v>
      </c>
      <c r="H19" s="18">
        <v>-271.75656019503867</v>
      </c>
      <c r="I19" s="18">
        <v>-7.914891082801379</v>
      </c>
      <c r="J19" s="18">
        <v>240.90906774534707</v>
      </c>
      <c r="K19" s="18">
        <v>264.67620112956655</v>
      </c>
      <c r="L19" s="18">
        <v>23.767133384219477</v>
      </c>
      <c r="M19" s="18">
        <v>9.8656034854373011</v>
      </c>
      <c r="N19" s="18">
        <v>327.5655872986689</v>
      </c>
      <c r="O19" s="18">
        <v>338.97578969193063</v>
      </c>
      <c r="P19" s="18">
        <v>11.410202393261727</v>
      </c>
      <c r="Q19" s="18">
        <v>3.4833336698638195</v>
      </c>
    </row>
    <row r="20" spans="1:17" x14ac:dyDescent="0.2">
      <c r="A20" s="17" t="s">
        <v>28</v>
      </c>
      <c r="B20" s="18">
        <v>131.76547799944726</v>
      </c>
      <c r="C20" s="18">
        <v>137.87522300065706</v>
      </c>
      <c r="D20" s="18">
        <v>6.1097450012098022</v>
      </c>
      <c r="E20" s="18">
        <v>4.63683287456782</v>
      </c>
      <c r="F20" s="18">
        <v>2664.0783573429976</v>
      </c>
      <c r="G20" s="18">
        <v>2843.6660867841906</v>
      </c>
      <c r="H20" s="18">
        <v>179.58772944119301</v>
      </c>
      <c r="I20" s="18">
        <v>6.7410828568985393</v>
      </c>
      <c r="J20" s="18">
        <v>485.87164647553669</v>
      </c>
      <c r="K20" s="18">
        <v>487.26110836745283</v>
      </c>
      <c r="L20" s="18">
        <v>1.3894618919161417</v>
      </c>
      <c r="M20" s="18">
        <v>0.28597303464714674</v>
      </c>
      <c r="N20" s="18">
        <v>899.30041805009387</v>
      </c>
      <c r="O20" s="18">
        <v>906.52389721743282</v>
      </c>
      <c r="P20" s="18">
        <v>7.2234791673389509</v>
      </c>
      <c r="Q20" s="18">
        <v>0.80323316017145707</v>
      </c>
    </row>
    <row r="21" spans="1:17" x14ac:dyDescent="0.2">
      <c r="A21" s="17" t="s">
        <v>29</v>
      </c>
      <c r="B21" s="18">
        <v>29.049451999943443</v>
      </c>
      <c r="C21" s="18">
        <v>28.947864000709394</v>
      </c>
      <c r="D21" s="18">
        <v>-0.10158799923404871</v>
      </c>
      <c r="E21" s="18">
        <v>-0.34970711059969517</v>
      </c>
      <c r="F21" s="18">
        <v>1023.7916379983461</v>
      </c>
      <c r="G21" s="18">
        <v>1099.946508597707</v>
      </c>
      <c r="H21" s="18">
        <v>76.154870599360834</v>
      </c>
      <c r="I21" s="18">
        <v>7.4385126594952666</v>
      </c>
      <c r="J21" s="18">
        <v>139.34537275541842</v>
      </c>
      <c r="K21" s="18">
        <v>115.14429333261374</v>
      </c>
      <c r="L21" s="18">
        <v>-24.201079422804682</v>
      </c>
      <c r="M21" s="18">
        <v>-17.367695061739052</v>
      </c>
      <c r="N21" s="18">
        <v>227.13115642935941</v>
      </c>
      <c r="O21" s="18">
        <v>197.43269438124165</v>
      </c>
      <c r="P21" s="18">
        <v>-29.698462048117761</v>
      </c>
      <c r="Q21" s="18">
        <v>-13.075468163415238</v>
      </c>
    </row>
    <row r="22" spans="1:17" x14ac:dyDescent="0.2">
      <c r="A22" s="17" t="s">
        <v>30</v>
      </c>
      <c r="B22" s="18">
        <v>107.74139200153789</v>
      </c>
      <c r="C22" s="18">
        <v>92.076754999638268</v>
      </c>
      <c r="D22" s="18">
        <v>-15.664637001899621</v>
      </c>
      <c r="E22" s="18">
        <v>-14.539107682659258</v>
      </c>
      <c r="F22" s="18">
        <v>5661.9530759914069</v>
      </c>
      <c r="G22" s="18">
        <v>4530.6608779437793</v>
      </c>
      <c r="H22" s="18">
        <v>-1131.2921980476276</v>
      </c>
      <c r="I22" s="18">
        <v>-19.980600030838978</v>
      </c>
      <c r="J22" s="18">
        <v>491.74420101507337</v>
      </c>
      <c r="K22" s="18">
        <v>436.90729424450234</v>
      </c>
      <c r="L22" s="18">
        <v>-54.836906770571034</v>
      </c>
      <c r="M22" s="18">
        <v>-11.151510614131299</v>
      </c>
      <c r="N22" s="18">
        <v>860.37875314102303</v>
      </c>
      <c r="O22" s="18">
        <v>734.99838483929977</v>
      </c>
      <c r="P22" s="18">
        <v>-125.38036830172325</v>
      </c>
      <c r="Q22" s="18">
        <v>-14.572694623616812</v>
      </c>
    </row>
    <row r="23" spans="1:17" x14ac:dyDescent="0.2">
      <c r="A23" s="17" t="s">
        <v>31</v>
      </c>
      <c r="B23" s="18">
        <v>24.262321999929519</v>
      </c>
      <c r="C23" s="18">
        <v>22.116444000499531</v>
      </c>
      <c r="D23" s="18">
        <v>-2.1458779994299881</v>
      </c>
      <c r="E23" s="18">
        <v>-8.8444873472383279</v>
      </c>
      <c r="F23" s="18">
        <v>1166.6714908809868</v>
      </c>
      <c r="G23" s="18">
        <v>890.82809789898215</v>
      </c>
      <c r="H23" s="18">
        <v>-275.84339298200462</v>
      </c>
      <c r="I23" s="18">
        <v>-23.643621631116353</v>
      </c>
      <c r="J23" s="18">
        <v>123.68497833798305</v>
      </c>
      <c r="K23" s="18">
        <v>111.25512608567465</v>
      </c>
      <c r="L23" s="18">
        <v>-12.429852252308407</v>
      </c>
      <c r="M23" s="18">
        <v>-10.049605392129713</v>
      </c>
      <c r="N23" s="18">
        <v>193.6539359197719</v>
      </c>
      <c r="O23" s="18">
        <v>186.82880704212477</v>
      </c>
      <c r="P23" s="18">
        <v>-6.8251288776471313</v>
      </c>
      <c r="Q23" s="18">
        <v>-3.5243946089867695</v>
      </c>
    </row>
    <row r="24" spans="1:17" x14ac:dyDescent="0.2">
      <c r="A24" s="17" t="s">
        <v>32</v>
      </c>
      <c r="B24" s="18">
        <v>12.594528999479747</v>
      </c>
      <c r="C24" s="18">
        <v>11.337554999779757</v>
      </c>
      <c r="D24" s="18">
        <v>-1.2569739996999907</v>
      </c>
      <c r="E24" s="18">
        <v>-9.9803176423025715</v>
      </c>
      <c r="F24" s="18">
        <v>377.17654612907307</v>
      </c>
      <c r="G24" s="18">
        <v>452.6662078560114</v>
      </c>
      <c r="H24" s="18">
        <v>75.489661726938323</v>
      </c>
      <c r="I24" s="18">
        <v>20.01441036079299</v>
      </c>
      <c r="J24" s="18">
        <v>40.976487284571803</v>
      </c>
      <c r="K24" s="18">
        <v>67.598191555305206</v>
      </c>
      <c r="L24" s="18">
        <v>26.621704270733403</v>
      </c>
      <c r="M24" s="18">
        <v>64.968244070928051</v>
      </c>
      <c r="N24" s="18">
        <v>77.148846068130666</v>
      </c>
      <c r="O24" s="18">
        <v>104.62304395076305</v>
      </c>
      <c r="P24" s="18">
        <v>27.474197882632382</v>
      </c>
      <c r="Q24" s="18">
        <v>35.611936254198454</v>
      </c>
    </row>
    <row r="25" spans="1:17" x14ac:dyDescent="0.2">
      <c r="A25" s="17" t="s">
        <v>33</v>
      </c>
      <c r="B25" s="18">
        <v>24.965243000012475</v>
      </c>
      <c r="C25" s="18">
        <v>26.766422000552463</v>
      </c>
      <c r="D25" s="18">
        <v>1.8011790005399888</v>
      </c>
      <c r="E25" s="18">
        <v>7.214746519948112</v>
      </c>
      <c r="F25" s="18">
        <v>1806.3652563135199</v>
      </c>
      <c r="G25" s="18">
        <v>2443.0159112255087</v>
      </c>
      <c r="H25" s="18">
        <v>636.65065491198879</v>
      </c>
      <c r="I25" s="18">
        <v>35.244846117738284</v>
      </c>
      <c r="J25" s="18">
        <v>161.89506118913195</v>
      </c>
      <c r="K25" s="18">
        <v>195.59404271178593</v>
      </c>
      <c r="L25" s="18">
        <v>33.69898152265398</v>
      </c>
      <c r="M25" s="18">
        <v>20.815323997614456</v>
      </c>
      <c r="N25" s="18">
        <v>227.12564622794304</v>
      </c>
      <c r="O25" s="18">
        <v>259.64901572944876</v>
      </c>
      <c r="P25" s="18">
        <v>32.523369501505726</v>
      </c>
      <c r="Q25" s="18">
        <v>14.319549571634592</v>
      </c>
    </row>
    <row r="26" spans="1:17" x14ac:dyDescent="0.2">
      <c r="A26" s="17" t="s">
        <v>34</v>
      </c>
      <c r="B26" s="18">
        <v>11.607406999839768</v>
      </c>
      <c r="C26" s="18">
        <v>11.768650000189718</v>
      </c>
      <c r="D26" s="18">
        <v>0.16124300034995009</v>
      </c>
      <c r="E26" s="18">
        <v>1.3891388520465897</v>
      </c>
      <c r="F26" s="18">
        <v>1143.8183364051383</v>
      </c>
      <c r="G26" s="18">
        <v>960.62817761616657</v>
      </c>
      <c r="H26" s="18">
        <v>-183.19015878897176</v>
      </c>
      <c r="I26" s="18">
        <v>-16.015669006034027</v>
      </c>
      <c r="J26" s="18">
        <v>91.508848474001667</v>
      </c>
      <c r="K26" s="18">
        <v>78.716157253701041</v>
      </c>
      <c r="L26" s="18">
        <v>-12.792691220300625</v>
      </c>
      <c r="M26" s="18">
        <v>-13.979731396068351</v>
      </c>
      <c r="N26" s="18">
        <v>119.09085937488884</v>
      </c>
      <c r="O26" s="18">
        <v>114.13654138884409</v>
      </c>
      <c r="P26" s="18">
        <v>-4.9543179860447424</v>
      </c>
      <c r="Q26" s="18">
        <v>-4.1601160761204454</v>
      </c>
    </row>
    <row r="27" spans="1:17" x14ac:dyDescent="0.2">
      <c r="A27" s="17" t="s">
        <v>35</v>
      </c>
      <c r="B27" s="18">
        <v>7.46930699978485</v>
      </c>
      <c r="C27" s="18">
        <v>7.641551000169855</v>
      </c>
      <c r="D27" s="18">
        <v>0.17224400038500498</v>
      </c>
      <c r="E27" s="18">
        <v>2.3060238438447733</v>
      </c>
      <c r="F27" s="18">
        <v>377.14047025280723</v>
      </c>
      <c r="G27" s="18">
        <v>222.42719199990489</v>
      </c>
      <c r="H27" s="18">
        <v>-154.71327825290234</v>
      </c>
      <c r="I27" s="18">
        <v>-41.022719770486027</v>
      </c>
      <c r="J27" s="18">
        <v>40.194258240619753</v>
      </c>
      <c r="K27" s="18">
        <v>31.424049099882481</v>
      </c>
      <c r="L27" s="18">
        <v>-8.770209140737272</v>
      </c>
      <c r="M27" s="18">
        <v>-21.819557132352351</v>
      </c>
      <c r="N27" s="18">
        <v>60.09808694353098</v>
      </c>
      <c r="O27" s="18">
        <v>62.319733768487396</v>
      </c>
      <c r="P27" s="18">
        <v>2.2216468249564159</v>
      </c>
      <c r="Q27" s="18">
        <v>3.6967014058931769</v>
      </c>
    </row>
    <row r="28" spans="1:17" x14ac:dyDescent="0.2">
      <c r="A28" s="17" t="s">
        <v>36</v>
      </c>
      <c r="B28" s="20" t="s">
        <v>233</v>
      </c>
      <c r="C28" s="20" t="s">
        <v>233</v>
      </c>
      <c r="D28" s="20" t="s">
        <v>233</v>
      </c>
      <c r="E28" s="20" t="s">
        <v>233</v>
      </c>
      <c r="F28" s="20" t="s">
        <v>233</v>
      </c>
      <c r="G28" s="20" t="s">
        <v>233</v>
      </c>
      <c r="H28" s="20" t="s">
        <v>233</v>
      </c>
      <c r="I28" s="20" t="s">
        <v>233</v>
      </c>
      <c r="J28" s="20" t="s">
        <v>233</v>
      </c>
      <c r="K28" s="20" t="s">
        <v>233</v>
      </c>
      <c r="L28" s="20" t="s">
        <v>233</v>
      </c>
      <c r="M28" s="20" t="s">
        <v>233</v>
      </c>
      <c r="N28" s="20" t="s">
        <v>233</v>
      </c>
      <c r="O28" s="20" t="s">
        <v>233</v>
      </c>
      <c r="P28" s="20" t="s">
        <v>233</v>
      </c>
      <c r="Q28" s="20" t="s">
        <v>233</v>
      </c>
    </row>
    <row r="29" spans="1:17" s="21" customFormat="1" x14ac:dyDescent="0.2">
      <c r="A29" s="17" t="s">
        <v>37</v>
      </c>
      <c r="B29" s="18">
        <v>47.883635000068999</v>
      </c>
      <c r="C29" s="18">
        <v>41.086542000249217</v>
      </c>
      <c r="D29" s="18">
        <v>-6.7970929998197818</v>
      </c>
      <c r="E29" s="18">
        <v>-14.195022996499718</v>
      </c>
      <c r="F29" s="18">
        <v>2462.6220855572624</v>
      </c>
      <c r="G29" s="18">
        <v>2377.4750859409251</v>
      </c>
      <c r="H29" s="18">
        <v>-85.146999616337325</v>
      </c>
      <c r="I29" s="18">
        <v>-3.4575747580477656</v>
      </c>
      <c r="J29" s="18">
        <v>276.89775023530552</v>
      </c>
      <c r="K29" s="18">
        <v>238.54956669043506</v>
      </c>
      <c r="L29" s="18">
        <v>-38.348183544870466</v>
      </c>
      <c r="M29" s="18">
        <v>-13.849221783955446</v>
      </c>
      <c r="N29" s="18">
        <v>411.07848256815083</v>
      </c>
      <c r="O29" s="18">
        <v>357.56721375255319</v>
      </c>
      <c r="P29" s="18">
        <v>-53.511268815597646</v>
      </c>
      <c r="Q29" s="18">
        <v>-13.017287716275995</v>
      </c>
    </row>
    <row r="30" spans="1:17" x14ac:dyDescent="0.2">
      <c r="A30" s="17" t="s">
        <v>38</v>
      </c>
      <c r="B30" s="18">
        <v>115.77572100032272</v>
      </c>
      <c r="C30" s="18">
        <v>114.88501799919754</v>
      </c>
      <c r="D30" s="18">
        <v>-0.89070300112517486</v>
      </c>
      <c r="E30" s="18">
        <v>-0.7693348773208597</v>
      </c>
      <c r="F30" s="18">
        <v>5677.64560798415</v>
      </c>
      <c r="G30" s="18">
        <v>5954.6845775293496</v>
      </c>
      <c r="H30" s="18">
        <v>277.03896954519951</v>
      </c>
      <c r="I30" s="18">
        <v>4.8794692144154883</v>
      </c>
      <c r="J30" s="18">
        <v>522.86929357409917</v>
      </c>
      <c r="K30" s="18">
        <v>490.95920866284388</v>
      </c>
      <c r="L30" s="18">
        <v>-31.910084911255296</v>
      </c>
      <c r="M30" s="18">
        <v>-6.1028798790482286</v>
      </c>
      <c r="N30" s="18">
        <v>759.91229653136713</v>
      </c>
      <c r="O30" s="18">
        <v>694.10321067312998</v>
      </c>
      <c r="P30" s="18">
        <v>-65.809085858237154</v>
      </c>
      <c r="Q30" s="18">
        <v>-8.6600896127913547</v>
      </c>
    </row>
    <row r="31" spans="1:17" ht="14.65" customHeight="1" x14ac:dyDescent="0.2">
      <c r="A31" s="22" t="s">
        <v>39</v>
      </c>
      <c r="B31" s="23">
        <v>1728.1659140027543</v>
      </c>
      <c r="C31" s="23">
        <v>1689.4286020066932</v>
      </c>
      <c r="D31" s="23">
        <v>-38.73731199606118</v>
      </c>
      <c r="E31" s="23">
        <v>-2.2415273720066797</v>
      </c>
      <c r="F31" s="23">
        <v>65154.937520261672</v>
      </c>
      <c r="G31" s="23">
        <v>58094.38143017223</v>
      </c>
      <c r="H31" s="23">
        <v>-7060.5560900894416</v>
      </c>
      <c r="I31" s="23">
        <v>-10.83656336542994</v>
      </c>
      <c r="J31" s="23">
        <v>7516.9224426838118</v>
      </c>
      <c r="K31" s="23">
        <v>7092.7228263586576</v>
      </c>
      <c r="L31" s="23">
        <v>-424.19961632515424</v>
      </c>
      <c r="M31" s="23">
        <v>-5.6432618476465191</v>
      </c>
      <c r="N31" s="23">
        <v>10617.73802093526</v>
      </c>
      <c r="O31" s="23">
        <v>10003.565721247502</v>
      </c>
      <c r="P31" s="23">
        <v>-614.17229968775791</v>
      </c>
      <c r="Q31" s="23">
        <v>-5.7843986965658729</v>
      </c>
    </row>
    <row r="32" spans="1:17" ht="14.65" customHeight="1" x14ac:dyDescent="0.2">
      <c r="A32" s="63"/>
      <c r="B32" s="64"/>
      <c r="C32" s="64"/>
      <c r="D32" s="64"/>
      <c r="E32" s="65"/>
      <c r="F32" s="64"/>
      <c r="G32" s="64"/>
      <c r="H32" s="64"/>
      <c r="I32" s="65"/>
      <c r="J32" s="64"/>
      <c r="K32" s="64"/>
      <c r="L32" s="64"/>
      <c r="M32" s="65"/>
      <c r="N32" s="64"/>
      <c r="O32" s="64"/>
      <c r="P32" s="64"/>
      <c r="Q32" s="65"/>
    </row>
    <row r="33" spans="1:10" s="18" customFormat="1" ht="10.15" customHeight="1" x14ac:dyDescent="0.15">
      <c r="A33" s="18" t="s">
        <v>85</v>
      </c>
    </row>
    <row r="35" spans="1:10" ht="13.5" customHeight="1" x14ac:dyDescent="0.2">
      <c r="A35" s="78" t="s">
        <v>40</v>
      </c>
      <c r="B35" s="77"/>
      <c r="C35" s="77"/>
      <c r="D35" s="77"/>
      <c r="E35" s="77"/>
      <c r="F35" s="77"/>
      <c r="G35" s="77"/>
      <c r="H35" s="77"/>
      <c r="I35" s="77"/>
      <c r="J35" s="77"/>
    </row>
    <row r="37" spans="1:10" ht="15" x14ac:dyDescent="0.25">
      <c r="A37" s="49" t="s">
        <v>178</v>
      </c>
    </row>
  </sheetData>
  <mergeCells count="10">
    <mergeCell ref="N4:O4"/>
    <mergeCell ref="P4:Q4"/>
    <mergeCell ref="J4:K4"/>
    <mergeCell ref="L4:M4"/>
    <mergeCell ref="A2:J2"/>
    <mergeCell ref="A3:J3"/>
    <mergeCell ref="B4:C4"/>
    <mergeCell ref="D4:E4"/>
    <mergeCell ref="F4:G4"/>
    <mergeCell ref="H4:I4"/>
  </mergeCells>
  <hyperlinks>
    <hyperlink ref="A37" location="Content!A1" display="Content" xr:uid="{BF68E06E-C11B-43EA-B50F-AF5F35CAD192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9E7C0-4AFB-4C30-9A4F-92B93E66647F}">
  <sheetPr codeName="Sheet20">
    <pageSetUpPr autoPageBreaks="0"/>
  </sheetPr>
  <dimension ref="A2:Q19"/>
  <sheetViews>
    <sheetView showGridLines="0" workbookViewId="0"/>
  </sheetViews>
  <sheetFormatPr defaultColWidth="9" defaultRowHeight="14.25" x14ac:dyDescent="0.2"/>
  <cols>
    <col min="1" max="1" width="31" style="9" customWidth="1"/>
    <col min="2" max="2" width="13.5703125" style="7" customWidth="1"/>
    <col min="3" max="3" width="12.85546875" style="7" customWidth="1"/>
    <col min="4" max="4" width="12.5703125" style="7" customWidth="1"/>
    <col min="5" max="5" width="10.5703125" style="8" customWidth="1"/>
    <col min="6" max="8" width="12.5703125" style="7" customWidth="1"/>
    <col min="9" max="9" width="10.5703125" style="8" customWidth="1"/>
    <col min="10" max="12" width="12.5703125" style="7" customWidth="1"/>
    <col min="13" max="13" width="10.5703125" style="8" customWidth="1"/>
    <col min="14" max="14" width="11.85546875" style="7" customWidth="1"/>
    <col min="15" max="15" width="12" style="7" customWidth="1"/>
    <col min="16" max="16" width="12.5703125" style="7" customWidth="1"/>
    <col min="17" max="17" width="10.5703125" style="8" customWidth="1"/>
    <col min="18" max="16384" width="9" style="9"/>
  </cols>
  <sheetData>
    <row r="2" spans="1:17" ht="15" customHeight="1" x14ac:dyDescent="0.2">
      <c r="A2" s="86" t="s">
        <v>196</v>
      </c>
      <c r="B2" s="86"/>
      <c r="C2" s="86"/>
      <c r="D2" s="86"/>
      <c r="E2" s="86"/>
      <c r="F2" s="86"/>
      <c r="G2" s="86"/>
      <c r="H2" s="86"/>
      <c r="I2" s="86"/>
      <c r="J2" s="86"/>
    </row>
    <row r="3" spans="1:17" ht="15" customHeight="1" x14ac:dyDescent="0.2">
      <c r="A3" s="74" t="s">
        <v>229</v>
      </c>
      <c r="B3" s="74"/>
      <c r="C3" s="74"/>
      <c r="D3" s="74"/>
      <c r="E3" s="74"/>
      <c r="F3" s="74"/>
      <c r="G3" s="74"/>
      <c r="H3" s="74"/>
      <c r="I3" s="74"/>
      <c r="J3" s="74"/>
    </row>
    <row r="4" spans="1:17" ht="15" customHeight="1" x14ac:dyDescent="0.2">
      <c r="A4" s="10"/>
      <c r="B4" s="88" t="s">
        <v>7</v>
      </c>
      <c r="C4" s="88"/>
      <c r="D4" s="92" t="s">
        <v>8</v>
      </c>
      <c r="E4" s="92"/>
      <c r="F4" s="88" t="s">
        <v>9</v>
      </c>
      <c r="G4" s="88"/>
      <c r="H4" s="88" t="s">
        <v>8</v>
      </c>
      <c r="I4" s="88"/>
      <c r="J4" s="88" t="s">
        <v>11</v>
      </c>
      <c r="K4" s="88"/>
      <c r="L4" s="88" t="s">
        <v>8</v>
      </c>
      <c r="M4" s="88"/>
      <c r="N4" s="88" t="s">
        <v>10</v>
      </c>
      <c r="O4" s="88"/>
      <c r="P4" s="88" t="s">
        <v>8</v>
      </c>
      <c r="Q4" s="88"/>
    </row>
    <row r="5" spans="1:17" s="16" customFormat="1" ht="34.5" x14ac:dyDescent="0.2">
      <c r="A5" s="11"/>
      <c r="B5" s="34" t="s">
        <v>230</v>
      </c>
      <c r="C5" s="34" t="s">
        <v>231</v>
      </c>
      <c r="D5" s="13" t="s">
        <v>12</v>
      </c>
      <c r="E5" s="14" t="s">
        <v>13</v>
      </c>
      <c r="F5" s="34" t="s">
        <v>230</v>
      </c>
      <c r="G5" s="34" t="s">
        <v>231</v>
      </c>
      <c r="H5" s="13" t="s">
        <v>12</v>
      </c>
      <c r="I5" s="14" t="s">
        <v>13</v>
      </c>
      <c r="J5" s="34" t="s">
        <v>230</v>
      </c>
      <c r="K5" s="34" t="s">
        <v>231</v>
      </c>
      <c r="L5" s="15" t="s">
        <v>14</v>
      </c>
      <c r="M5" s="14" t="s">
        <v>13</v>
      </c>
      <c r="N5" s="34" t="s">
        <v>230</v>
      </c>
      <c r="O5" s="34" t="s">
        <v>231</v>
      </c>
      <c r="P5" s="15" t="s">
        <v>14</v>
      </c>
      <c r="Q5" s="14" t="s">
        <v>13</v>
      </c>
    </row>
    <row r="6" spans="1:17" x14ac:dyDescent="0.2">
      <c r="A6" s="17" t="s">
        <v>46</v>
      </c>
      <c r="B6" s="18">
        <v>711.82907772967519</v>
      </c>
      <c r="C6" s="18">
        <v>729.61312726981282</v>
      </c>
      <c r="D6" s="18">
        <v>17.78404954013763</v>
      </c>
      <c r="E6" s="18">
        <v>2.4983595214821186</v>
      </c>
      <c r="F6" s="18">
        <v>17872.665028378018</v>
      </c>
      <c r="G6" s="18">
        <v>16392.907963470061</v>
      </c>
      <c r="H6" s="18">
        <v>-1479.7570649079571</v>
      </c>
      <c r="I6" s="18">
        <v>-8.2794427275306504</v>
      </c>
      <c r="J6" s="18">
        <v>2556.3736484011106</v>
      </c>
      <c r="K6" s="18">
        <v>2519.5375688409231</v>
      </c>
      <c r="L6" s="18">
        <v>-36.8360795601875</v>
      </c>
      <c r="M6" s="18">
        <v>-1.4409505270572165</v>
      </c>
      <c r="N6" s="18">
        <v>3774.5353440081708</v>
      </c>
      <c r="O6" s="18">
        <v>3748.847423185397</v>
      </c>
      <c r="P6" s="18">
        <v>-25.687920822773776</v>
      </c>
      <c r="Q6" s="18">
        <v>-0.6805584921479535</v>
      </c>
    </row>
    <row r="7" spans="1:17" x14ac:dyDescent="0.2">
      <c r="A7" s="17" t="s">
        <v>45</v>
      </c>
      <c r="B7" s="18">
        <v>610.45478867611519</v>
      </c>
      <c r="C7" s="18">
        <v>558.2081056365239</v>
      </c>
      <c r="D7" s="18">
        <v>-52.246683039591289</v>
      </c>
      <c r="E7" s="18">
        <v>-8.5586490611201391</v>
      </c>
      <c r="F7" s="18">
        <v>21074.307750617474</v>
      </c>
      <c r="G7" s="18">
        <v>16531.694784790307</v>
      </c>
      <c r="H7" s="18">
        <v>-4542.6129658271675</v>
      </c>
      <c r="I7" s="18">
        <v>-21.555217943963399</v>
      </c>
      <c r="J7" s="18">
        <v>1285.8456729186648</v>
      </c>
      <c r="K7" s="18">
        <v>995.57730116957555</v>
      </c>
      <c r="L7" s="18">
        <v>-290.26837174908928</v>
      </c>
      <c r="M7" s="18">
        <v>-22.574122063204239</v>
      </c>
      <c r="N7" s="18">
        <v>2252.8880246977974</v>
      </c>
      <c r="O7" s="18">
        <v>1842.1872305966142</v>
      </c>
      <c r="P7" s="18">
        <v>-410.70079410118319</v>
      </c>
      <c r="Q7" s="18">
        <v>-18.229969248306276</v>
      </c>
    </row>
    <row r="8" spans="1:17" x14ac:dyDescent="0.2">
      <c r="A8" s="17" t="s">
        <v>44</v>
      </c>
      <c r="B8" s="18">
        <v>181.99926482412798</v>
      </c>
      <c r="C8" s="18">
        <v>172.63753075955645</v>
      </c>
      <c r="D8" s="18">
        <v>-9.3617340645715217</v>
      </c>
      <c r="E8" s="18">
        <v>-5.1438307037218411</v>
      </c>
      <c r="F8" s="18">
        <v>2275.1576778317753</v>
      </c>
      <c r="G8" s="18">
        <v>1891.4630085798599</v>
      </c>
      <c r="H8" s="18">
        <v>-383.69466925191546</v>
      </c>
      <c r="I8" s="18">
        <v>-16.864530884627584</v>
      </c>
      <c r="J8" s="18">
        <v>408.9285172526225</v>
      </c>
      <c r="K8" s="18">
        <v>420.52402871167152</v>
      </c>
      <c r="L8" s="18">
        <v>11.595511459049021</v>
      </c>
      <c r="M8" s="18">
        <v>2.8355839639047975</v>
      </c>
      <c r="N8" s="18">
        <v>796.06276301501123</v>
      </c>
      <c r="O8" s="18">
        <v>776.04668067072419</v>
      </c>
      <c r="P8" s="18">
        <v>-20.016082344287042</v>
      </c>
      <c r="Q8" s="18">
        <v>-2.5143849548342256</v>
      </c>
    </row>
    <row r="9" spans="1:17" x14ac:dyDescent="0.2">
      <c r="A9" s="17" t="s">
        <v>43</v>
      </c>
      <c r="B9" s="18">
        <v>75.780222595775427</v>
      </c>
      <c r="C9" s="18">
        <v>89.572466425510157</v>
      </c>
      <c r="D9" s="18">
        <v>13.79224382973473</v>
      </c>
      <c r="E9" s="18">
        <v>18.200321082856806</v>
      </c>
      <c r="F9" s="18">
        <v>10944.298777469146</v>
      </c>
      <c r="G9" s="18">
        <v>11877.525256694036</v>
      </c>
      <c r="H9" s="18">
        <v>933.22647922488977</v>
      </c>
      <c r="I9" s="18">
        <v>8.5270559420957071</v>
      </c>
      <c r="J9" s="18">
        <v>808.30823847997863</v>
      </c>
      <c r="K9" s="18">
        <v>932.48636449942376</v>
      </c>
      <c r="L9" s="18">
        <v>124.17812601944513</v>
      </c>
      <c r="M9" s="18">
        <v>15.362719332536034</v>
      </c>
      <c r="N9" s="18">
        <v>1033.3665533911653</v>
      </c>
      <c r="O9" s="18">
        <v>1154.3852707037438</v>
      </c>
      <c r="P9" s="18">
        <v>121.01871731257847</v>
      </c>
      <c r="Q9" s="18">
        <v>11.71111227815873</v>
      </c>
    </row>
    <row r="10" spans="1:17" x14ac:dyDescent="0.2">
      <c r="A10" s="17" t="s">
        <v>42</v>
      </c>
      <c r="B10" s="18">
        <v>90.901956541447959</v>
      </c>
      <c r="C10" s="18">
        <v>87.713309480380474</v>
      </c>
      <c r="D10" s="18">
        <v>-3.1886470610674849</v>
      </c>
      <c r="E10" s="18">
        <v>-3.5077870514410581</v>
      </c>
      <c r="F10" s="18">
        <v>10527.053865261456</v>
      </c>
      <c r="G10" s="18">
        <v>10219.004337133045</v>
      </c>
      <c r="H10" s="18">
        <v>-308.04952812841111</v>
      </c>
      <c r="I10" s="18">
        <v>-2.9262653356885826</v>
      </c>
      <c r="J10" s="18">
        <v>2317.5203375369815</v>
      </c>
      <c r="K10" s="18">
        <v>2133.5963652850091</v>
      </c>
      <c r="L10" s="18">
        <v>-183.92397225197237</v>
      </c>
      <c r="M10" s="18">
        <v>-7.9362398367318505</v>
      </c>
      <c r="N10" s="18">
        <v>2517.3199908887323</v>
      </c>
      <c r="O10" s="18">
        <v>2312.6000520085322</v>
      </c>
      <c r="P10" s="18">
        <v>-204.71993888020006</v>
      </c>
      <c r="Q10" s="18">
        <v>-8.1324559301626298</v>
      </c>
    </row>
    <row r="11" spans="1:17" x14ac:dyDescent="0.2">
      <c r="A11" s="17" t="s">
        <v>41</v>
      </c>
      <c r="B11" s="18">
        <v>57.200603635608942</v>
      </c>
      <c r="C11" s="18">
        <v>51.684062434909009</v>
      </c>
      <c r="D11" s="18">
        <v>-5.5165412006999333</v>
      </c>
      <c r="E11" s="18">
        <v>-9.6442010224971337</v>
      </c>
      <c r="F11" s="18">
        <v>2461.4544207038521</v>
      </c>
      <c r="G11" s="18">
        <v>1181.7860795049085</v>
      </c>
      <c r="H11" s="18">
        <v>-1279.6683411989436</v>
      </c>
      <c r="I11" s="18">
        <v>-51.988301324426835</v>
      </c>
      <c r="J11" s="18">
        <v>139.94602809444854</v>
      </c>
      <c r="K11" s="18">
        <v>91.001197852051035</v>
      </c>
      <c r="L11" s="18">
        <v>-48.944830242397501</v>
      </c>
      <c r="M11" s="18">
        <v>-34.974076012621801</v>
      </c>
      <c r="N11" s="18">
        <v>243.56534493438505</v>
      </c>
      <c r="O11" s="18">
        <v>169.4990640824968</v>
      </c>
      <c r="P11" s="18">
        <v>-74.066280851888251</v>
      </c>
      <c r="Q11" s="18">
        <v>-30.409203276369734</v>
      </c>
    </row>
    <row r="12" spans="1:17" x14ac:dyDescent="0.2">
      <c r="A12" s="37" t="s">
        <v>39</v>
      </c>
      <c r="B12" s="23">
        <v>1728.1659140027507</v>
      </c>
      <c r="C12" s="23">
        <v>1689.4286020066929</v>
      </c>
      <c r="D12" s="23">
        <v>-38.73731199605777</v>
      </c>
      <c r="E12" s="23">
        <v>-2.241527372006491</v>
      </c>
      <c r="F12" s="23">
        <v>65154.937520261723</v>
      </c>
      <c r="G12" s="23">
        <v>58094.381430172223</v>
      </c>
      <c r="H12" s="23">
        <v>-7060.5560900894998</v>
      </c>
      <c r="I12" s="23">
        <v>-10.836563365430019</v>
      </c>
      <c r="J12" s="23">
        <v>7516.9224426838064</v>
      </c>
      <c r="K12" s="23">
        <v>7092.7228263586539</v>
      </c>
      <c r="L12" s="23">
        <v>-424.19961632515242</v>
      </c>
      <c r="M12" s="23">
        <v>-5.6432618476464969</v>
      </c>
      <c r="N12" s="23">
        <v>10617.738020935263</v>
      </c>
      <c r="O12" s="23">
        <v>10003.565721247509</v>
      </c>
      <c r="P12" s="23">
        <v>-614.17229968775428</v>
      </c>
      <c r="Q12" s="23">
        <v>-5.7843986965658285</v>
      </c>
    </row>
    <row r="13" spans="1:17" x14ac:dyDescent="0.2">
      <c r="A13" s="68"/>
      <c r="B13" s="64"/>
      <c r="C13" s="64"/>
      <c r="D13" s="64"/>
      <c r="E13" s="65"/>
      <c r="F13" s="64"/>
      <c r="G13" s="64"/>
      <c r="H13" s="64"/>
      <c r="I13" s="65"/>
      <c r="J13" s="64"/>
      <c r="K13" s="64"/>
      <c r="L13" s="64"/>
      <c r="M13" s="65"/>
      <c r="N13" s="64"/>
      <c r="O13" s="64"/>
      <c r="P13" s="64"/>
      <c r="Q13" s="65"/>
    </row>
    <row r="14" spans="1:17" s="26" customFormat="1" ht="10.5" x14ac:dyDescent="0.15">
      <c r="A14" s="36" t="s">
        <v>88</v>
      </c>
      <c r="B14" s="35"/>
      <c r="C14" s="35"/>
      <c r="D14" s="35"/>
      <c r="E14" s="35"/>
      <c r="F14" s="35"/>
      <c r="G14" s="35"/>
    </row>
    <row r="15" spans="1:17" x14ac:dyDescent="0.2">
      <c r="A15" s="36" t="s">
        <v>195</v>
      </c>
    </row>
    <row r="16" spans="1:17" x14ac:dyDescent="0.2">
      <c r="A16" s="75"/>
    </row>
    <row r="17" spans="1:1" x14ac:dyDescent="0.2">
      <c r="A17" s="36" t="s">
        <v>40</v>
      </c>
    </row>
    <row r="19" spans="1:1" ht="15" x14ac:dyDescent="0.25">
      <c r="A19" s="49" t="s">
        <v>178</v>
      </c>
    </row>
  </sheetData>
  <mergeCells count="9">
    <mergeCell ref="P4:Q4"/>
    <mergeCell ref="J4:K4"/>
    <mergeCell ref="L4:M4"/>
    <mergeCell ref="A2:J2"/>
    <mergeCell ref="B4:C4"/>
    <mergeCell ref="D4:E4"/>
    <mergeCell ref="F4:G4"/>
    <mergeCell ref="H4:I4"/>
    <mergeCell ref="N4:O4"/>
  </mergeCells>
  <hyperlinks>
    <hyperlink ref="A19" location="Content!A1" display="Content" xr:uid="{28EF5269-DC5A-4F99-9459-24C415E2D4A9}"/>
  </hyperlinks>
  <pageMargins left="0.7" right="0.7" top="0.75" bottom="0.75" header="0.3" footer="0.3"/>
  <headerFooter>
    <oddHeader>&amp;C&amp;"Calibri"&amp;12&amp;KFF0000 OFFICIAL&amp;1#_x000D_</oddHeader>
    <oddFooter>&amp;C_x000D_&amp;1#&amp;"Calibri"&amp;12&amp;KFF0000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FEDD9-3D62-41FF-B2EB-FE4C0ED56F49}">
  <sheetPr codeName="Sheet21">
    <pageSetUpPr autoPageBreaks="0"/>
  </sheetPr>
  <dimension ref="A2:M20"/>
  <sheetViews>
    <sheetView showGridLines="0" workbookViewId="0"/>
  </sheetViews>
  <sheetFormatPr defaultColWidth="9" defaultRowHeight="14.25" x14ac:dyDescent="0.2"/>
  <cols>
    <col min="1" max="1" width="31" style="9" customWidth="1"/>
    <col min="2" max="3" width="13.28515625" style="7" customWidth="1"/>
    <col min="4" max="4" width="9.28515625" style="7" customWidth="1"/>
    <col min="5" max="5" width="13" style="7" customWidth="1"/>
    <col min="6" max="6" width="13" style="8" customWidth="1"/>
    <col min="7" max="7" width="13" style="7" customWidth="1"/>
    <col min="8" max="8" width="13.85546875" style="7" customWidth="1"/>
    <col min="9" max="9" width="9" style="9"/>
    <col min="10" max="11" width="13" style="9" customWidth="1"/>
    <col min="12" max="12" width="13.28515625" style="9" customWidth="1"/>
    <col min="13" max="13" width="8.85546875" style="9" customWidth="1"/>
    <col min="14" max="16384" width="9" style="9"/>
  </cols>
  <sheetData>
    <row r="2" spans="1:13" ht="15" customHeight="1" x14ac:dyDescent="0.2">
      <c r="A2" s="97" t="s">
        <v>179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3" ht="15" customHeight="1" x14ac:dyDescent="0.2">
      <c r="A3" s="86" t="s">
        <v>229</v>
      </c>
      <c r="B3" s="86"/>
      <c r="C3" s="86"/>
      <c r="D3" s="86"/>
      <c r="E3" s="86"/>
      <c r="F3" s="86"/>
      <c r="G3" s="86"/>
      <c r="H3" s="86"/>
    </row>
    <row r="4" spans="1:13" ht="15" customHeight="1" x14ac:dyDescent="0.2">
      <c r="A4" s="11"/>
      <c r="B4" s="98" t="s">
        <v>95</v>
      </c>
      <c r="C4" s="98"/>
      <c r="D4" s="92" t="s">
        <v>8</v>
      </c>
      <c r="E4" s="92"/>
      <c r="F4" s="98" t="s">
        <v>9</v>
      </c>
      <c r="G4" s="98"/>
      <c r="H4" s="92" t="s">
        <v>8</v>
      </c>
      <c r="I4" s="92"/>
      <c r="J4" s="88" t="s">
        <v>56</v>
      </c>
      <c r="K4" s="88"/>
      <c r="L4" s="92" t="s">
        <v>8</v>
      </c>
      <c r="M4" s="92"/>
    </row>
    <row r="5" spans="1:13" s="16" customFormat="1" ht="34.5" x14ac:dyDescent="0.2">
      <c r="A5" s="57"/>
      <c r="B5" s="34" t="s">
        <v>230</v>
      </c>
      <c r="C5" s="34" t="s">
        <v>231</v>
      </c>
      <c r="D5" s="13" t="s">
        <v>12</v>
      </c>
      <c r="E5" s="14" t="s">
        <v>13</v>
      </c>
      <c r="F5" s="34" t="s">
        <v>230</v>
      </c>
      <c r="G5" s="34" t="s">
        <v>231</v>
      </c>
      <c r="H5" s="13" t="s">
        <v>12</v>
      </c>
      <c r="I5" s="14" t="s">
        <v>13</v>
      </c>
      <c r="J5" s="34" t="s">
        <v>230</v>
      </c>
      <c r="K5" s="34" t="s">
        <v>231</v>
      </c>
      <c r="L5" s="13" t="s">
        <v>14</v>
      </c>
      <c r="M5" s="14" t="s">
        <v>13</v>
      </c>
    </row>
    <row r="6" spans="1:13" x14ac:dyDescent="0.2">
      <c r="A6" s="50" t="s">
        <v>55</v>
      </c>
      <c r="B6" s="20">
        <v>824.65433571068991</v>
      </c>
      <c r="C6" s="20">
        <v>789.14523211060748</v>
      </c>
      <c r="D6" s="18">
        <v>-35.509103600082426</v>
      </c>
      <c r="E6" s="18">
        <v>-4.3059379017853061</v>
      </c>
      <c r="F6" s="20">
        <v>20620.21343827328</v>
      </c>
      <c r="G6" s="20">
        <v>19375.060749472457</v>
      </c>
      <c r="H6" s="18">
        <v>-1245.1526888008229</v>
      </c>
      <c r="I6" s="18">
        <v>-6.0385053361750813</v>
      </c>
      <c r="J6" s="20">
        <v>2844.0593867399998</v>
      </c>
      <c r="K6" s="20">
        <v>2674.9172840900001</v>
      </c>
      <c r="L6" s="18">
        <v>-169.14210264999974</v>
      </c>
      <c r="M6" s="18">
        <v>-5.9472071307160252</v>
      </c>
    </row>
    <row r="7" spans="1:13" x14ac:dyDescent="0.2">
      <c r="A7" s="51" t="s">
        <v>54</v>
      </c>
      <c r="B7" s="20">
        <v>623.78728386384421</v>
      </c>
      <c r="C7" s="20">
        <v>557.42342589620398</v>
      </c>
      <c r="D7" s="18">
        <v>-66.363857967640229</v>
      </c>
      <c r="E7" s="18">
        <v>-10.638860342995649</v>
      </c>
      <c r="F7" s="20">
        <v>17579.849975598063</v>
      </c>
      <c r="G7" s="20">
        <v>14010.129551332</v>
      </c>
      <c r="H7" s="18">
        <v>-3569.7204242660628</v>
      </c>
      <c r="I7" s="18">
        <v>-20.305750215280906</v>
      </c>
      <c r="J7" s="20">
        <v>1812.3723546900001</v>
      </c>
      <c r="K7" s="20">
        <v>1786.58703696</v>
      </c>
      <c r="L7" s="18">
        <v>-25.785317730000088</v>
      </c>
      <c r="M7" s="18">
        <v>-1.422738415937197</v>
      </c>
    </row>
    <row r="8" spans="1:13" x14ac:dyDescent="0.2">
      <c r="A8" s="51" t="s">
        <v>53</v>
      </c>
      <c r="B8" s="20">
        <v>483.8472516509504</v>
      </c>
      <c r="C8" s="20">
        <v>461.83819498412532</v>
      </c>
      <c r="D8" s="18">
        <v>-22.009056666825074</v>
      </c>
      <c r="E8" s="18">
        <v>-4.5487613274080356</v>
      </c>
      <c r="F8" s="20">
        <v>11267.51608146051</v>
      </c>
      <c r="G8" s="20">
        <v>13087.292367958593</v>
      </c>
      <c r="H8" s="18">
        <v>1819.7762864980832</v>
      </c>
      <c r="I8" s="18">
        <v>16.150642904271773</v>
      </c>
      <c r="J8" s="20">
        <v>1470.95628519</v>
      </c>
      <c r="K8" s="20">
        <v>1446.10903592</v>
      </c>
      <c r="L8" s="18">
        <v>-24.84724927000002</v>
      </c>
      <c r="M8" s="18">
        <v>-1.6891901900939588</v>
      </c>
    </row>
    <row r="9" spans="1:13" x14ac:dyDescent="0.2">
      <c r="A9" s="51" t="s">
        <v>52</v>
      </c>
      <c r="B9" s="20">
        <v>89.102034012042125</v>
      </c>
      <c r="C9" s="20">
        <v>80.197034204464131</v>
      </c>
      <c r="D9" s="18">
        <v>-8.9049998075779939</v>
      </c>
      <c r="E9" s="18">
        <v>-9.9941599608988518</v>
      </c>
      <c r="F9" s="20">
        <v>3264.9318844744816</v>
      </c>
      <c r="G9" s="20">
        <v>2495.497173140312</v>
      </c>
      <c r="H9" s="18">
        <v>-769.43471133416961</v>
      </c>
      <c r="I9" s="18">
        <v>-23.566639016054591</v>
      </c>
      <c r="J9" s="20">
        <v>349.07078287000002</v>
      </c>
      <c r="K9" s="20">
        <v>287.13446814000002</v>
      </c>
      <c r="L9" s="18">
        <v>-61.936314729999992</v>
      </c>
      <c r="M9" s="18">
        <v>-17.743196443073884</v>
      </c>
    </row>
    <row r="10" spans="1:13" x14ac:dyDescent="0.2">
      <c r="A10" s="51" t="s">
        <v>51</v>
      </c>
      <c r="B10" s="20">
        <v>230.32563589760488</v>
      </c>
      <c r="C10" s="20">
        <v>215.67964931091345</v>
      </c>
      <c r="D10" s="20">
        <v>-14.645986586691436</v>
      </c>
      <c r="E10" s="20">
        <v>-6.3588173889608024</v>
      </c>
      <c r="F10" s="20">
        <v>8391.3963158539791</v>
      </c>
      <c r="G10" s="20">
        <v>6724.8228565508243</v>
      </c>
      <c r="H10" s="20">
        <v>-1666.5734593031548</v>
      </c>
      <c r="I10" s="20">
        <v>-19.860502311808048</v>
      </c>
      <c r="J10" s="20">
        <v>632.64345794999997</v>
      </c>
      <c r="K10" s="20">
        <v>552.09317606000002</v>
      </c>
      <c r="L10" s="20">
        <v>-80.550281889999951</v>
      </c>
      <c r="M10" s="20">
        <v>-12.732334599809636</v>
      </c>
    </row>
    <row r="11" spans="1:13" x14ac:dyDescent="0.2">
      <c r="A11" s="51" t="s">
        <v>50</v>
      </c>
      <c r="B11" s="20">
        <v>55.815998749704747</v>
      </c>
      <c r="C11" s="20">
        <v>43.350178422709043</v>
      </c>
      <c r="D11" s="20">
        <v>-12.465820326995704</v>
      </c>
      <c r="E11" s="20">
        <v>-22.333776347702894</v>
      </c>
      <c r="F11" s="20">
        <v>1330.3763609764267</v>
      </c>
      <c r="G11" s="20">
        <v>744.14492385645235</v>
      </c>
      <c r="H11" s="20">
        <v>-586.23143711997432</v>
      </c>
      <c r="I11" s="20">
        <v>-44.065082206490139</v>
      </c>
      <c r="J11" s="20">
        <v>155.99632428000001</v>
      </c>
      <c r="K11" s="20">
        <v>114.61874141</v>
      </c>
      <c r="L11" s="20">
        <v>-41.377582870000012</v>
      </c>
      <c r="M11" s="20">
        <v>-26.524716566866534</v>
      </c>
    </row>
    <row r="12" spans="1:13" x14ac:dyDescent="0.2">
      <c r="A12" s="51" t="s">
        <v>49</v>
      </c>
      <c r="B12" s="20">
        <v>50.375954133149861</v>
      </c>
      <c r="C12" s="20">
        <v>42.865380802755141</v>
      </c>
      <c r="D12" s="20">
        <v>-7.5105733303947204</v>
      </c>
      <c r="E12" s="20">
        <v>-14.909044324090315</v>
      </c>
      <c r="F12" s="20">
        <v>741.86483944009046</v>
      </c>
      <c r="G12" s="20">
        <v>988.94022785030711</v>
      </c>
      <c r="H12" s="20">
        <v>247.07538841021665</v>
      </c>
      <c r="I12" s="20">
        <v>33.304636542242982</v>
      </c>
      <c r="J12" s="20">
        <v>107.52643875</v>
      </c>
      <c r="K12" s="20">
        <v>114.41124558</v>
      </c>
      <c r="L12" s="20">
        <v>6.8848068300000023</v>
      </c>
      <c r="M12" s="20">
        <v>6.4028967294334382</v>
      </c>
    </row>
    <row r="13" spans="1:13" x14ac:dyDescent="0.2">
      <c r="A13" s="53" t="s">
        <v>47</v>
      </c>
      <c r="B13" s="81">
        <v>44.771844245829129</v>
      </c>
      <c r="C13" s="81">
        <v>31.899057060352341</v>
      </c>
      <c r="D13" s="81">
        <v>-12.872787185476788</v>
      </c>
      <c r="E13" s="81">
        <v>-28.751969909472731</v>
      </c>
      <c r="F13" s="81">
        <v>1816.8467289888238</v>
      </c>
      <c r="G13" s="81">
        <v>612.22893751273773</v>
      </c>
      <c r="H13" s="81">
        <v>-1204.617791476086</v>
      </c>
      <c r="I13" s="81">
        <v>-66.302664515158241</v>
      </c>
      <c r="J13" s="81">
        <v>144.28936078999999</v>
      </c>
      <c r="K13" s="81">
        <v>116.85183818</v>
      </c>
      <c r="L13" s="81">
        <v>-27.437522609999988</v>
      </c>
      <c r="M13" s="81">
        <v>-19.015624201102955</v>
      </c>
    </row>
    <row r="14" spans="1:13" x14ac:dyDescent="0.2">
      <c r="A14" s="51"/>
      <c r="B14" s="18"/>
      <c r="C14" s="18"/>
      <c r="D14" s="54"/>
      <c r="E14" s="76"/>
      <c r="F14" s="18"/>
      <c r="G14" s="18"/>
      <c r="H14" s="54"/>
      <c r="I14" s="76"/>
      <c r="J14" s="54"/>
      <c r="K14" s="54"/>
      <c r="L14" s="54"/>
      <c r="M14" s="76"/>
    </row>
    <row r="15" spans="1:13" s="26" customFormat="1" ht="10.5" x14ac:dyDescent="0.15">
      <c r="A15" s="36" t="s">
        <v>84</v>
      </c>
      <c r="B15" s="35"/>
      <c r="C15" s="35"/>
      <c r="D15" s="35"/>
      <c r="E15" s="35"/>
      <c r="F15" s="35"/>
      <c r="G15" s="35"/>
      <c r="H15" s="35"/>
      <c r="J15" s="55"/>
      <c r="K15" s="55"/>
    </row>
    <row r="16" spans="1:13" s="26" customFormat="1" ht="10.5" x14ac:dyDescent="0.15">
      <c r="A16" s="36" t="s">
        <v>87</v>
      </c>
      <c r="B16" s="35"/>
      <c r="C16" s="35"/>
      <c r="D16" s="35"/>
      <c r="E16" s="35"/>
      <c r="F16" s="35"/>
      <c r="G16" s="35"/>
      <c r="H16" s="35"/>
    </row>
    <row r="17" spans="1:12" s="26" customFormat="1" ht="10.5" x14ac:dyDescent="0.15">
      <c r="A17" s="36"/>
      <c r="B17" s="35"/>
      <c r="C17" s="35"/>
      <c r="D17" s="35"/>
      <c r="E17" s="35"/>
      <c r="F17" s="35"/>
      <c r="G17" s="35"/>
      <c r="H17" s="35"/>
    </row>
    <row r="18" spans="1:12" s="7" customFormat="1" x14ac:dyDescent="0.2">
      <c r="A18" s="36" t="s">
        <v>40</v>
      </c>
      <c r="F18" s="8"/>
      <c r="I18" s="9"/>
      <c r="J18" s="9"/>
      <c r="K18" s="9"/>
      <c r="L18" s="9"/>
    </row>
    <row r="20" spans="1:12" ht="15" x14ac:dyDescent="0.25">
      <c r="A20" s="49" t="s">
        <v>178</v>
      </c>
    </row>
  </sheetData>
  <mergeCells count="8">
    <mergeCell ref="L4:M4"/>
    <mergeCell ref="A2:K2"/>
    <mergeCell ref="A3:H3"/>
    <mergeCell ref="F4:G4"/>
    <mergeCell ref="J4:K4"/>
    <mergeCell ref="B4:C4"/>
    <mergeCell ref="D4:E4"/>
    <mergeCell ref="H4:I4"/>
  </mergeCells>
  <hyperlinks>
    <hyperlink ref="A20" location="Content!A1" display="Content" xr:uid="{B442C642-E1B8-49B4-9E5B-50E182C4902E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16B31-151F-4C7B-81BA-3A890A4BCF3E}">
  <sheetPr>
    <pageSetUpPr autoPageBreaks="0"/>
  </sheetPr>
  <dimension ref="A2:K62"/>
  <sheetViews>
    <sheetView showGridLines="0" workbookViewId="0"/>
  </sheetViews>
  <sheetFormatPr defaultRowHeight="15" x14ac:dyDescent="0.25"/>
  <cols>
    <col min="1" max="1" width="64.28515625" bestFit="1" customWidth="1"/>
    <col min="2" max="2" width="65.28515625" bestFit="1" customWidth="1"/>
  </cols>
  <sheetData>
    <row r="2" spans="1:11" x14ac:dyDescent="0.25">
      <c r="A2" s="62" t="s">
        <v>96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x14ac:dyDescent="0.25">
      <c r="B3" s="1"/>
    </row>
    <row r="4" spans="1:11" ht="15" customHeight="1" x14ac:dyDescent="0.25">
      <c r="A4" s="61" t="s">
        <v>174</v>
      </c>
      <c r="B4" s="61" t="s">
        <v>173</v>
      </c>
    </row>
    <row r="5" spans="1:11" x14ac:dyDescent="0.25">
      <c r="A5" s="60" t="s">
        <v>172</v>
      </c>
      <c r="B5" s="60" t="s">
        <v>46</v>
      </c>
    </row>
    <row r="6" spans="1:11" x14ac:dyDescent="0.25">
      <c r="A6" s="59" t="s">
        <v>171</v>
      </c>
      <c r="B6" s="59" t="s">
        <v>46</v>
      </c>
    </row>
    <row r="7" spans="1:11" x14ac:dyDescent="0.25">
      <c r="A7" s="59" t="s">
        <v>170</v>
      </c>
      <c r="B7" s="59" t="s">
        <v>169</v>
      </c>
    </row>
    <row r="8" spans="1:11" x14ac:dyDescent="0.25">
      <c r="A8" s="59" t="s">
        <v>168</v>
      </c>
      <c r="B8" s="59" t="s">
        <v>167</v>
      </c>
    </row>
    <row r="9" spans="1:11" x14ac:dyDescent="0.25">
      <c r="A9" s="59" t="s">
        <v>166</v>
      </c>
      <c r="B9" s="59" t="s">
        <v>165</v>
      </c>
    </row>
    <row r="10" spans="1:11" x14ac:dyDescent="0.25">
      <c r="A10" s="59" t="s">
        <v>164</v>
      </c>
      <c r="B10" s="59" t="s">
        <v>163</v>
      </c>
    </row>
    <row r="11" spans="1:11" x14ac:dyDescent="0.25">
      <c r="A11" s="60" t="s">
        <v>65</v>
      </c>
      <c r="B11" s="59" t="s">
        <v>162</v>
      </c>
    </row>
    <row r="12" spans="1:11" x14ac:dyDescent="0.25">
      <c r="A12" s="59" t="s">
        <v>65</v>
      </c>
      <c r="B12" s="59" t="s">
        <v>161</v>
      </c>
    </row>
    <row r="13" spans="1:11" x14ac:dyDescent="0.25">
      <c r="A13" s="59" t="s">
        <v>160</v>
      </c>
      <c r="B13" s="59" t="s">
        <v>159</v>
      </c>
    </row>
    <row r="14" spans="1:11" x14ac:dyDescent="0.25">
      <c r="A14" s="60" t="s">
        <v>64</v>
      </c>
      <c r="B14" s="59" t="s">
        <v>158</v>
      </c>
    </row>
    <row r="15" spans="1:11" x14ac:dyDescent="0.25">
      <c r="A15" s="59" t="s">
        <v>157</v>
      </c>
      <c r="B15" s="59" t="s">
        <v>156</v>
      </c>
    </row>
    <row r="16" spans="1:11" x14ac:dyDescent="0.25">
      <c r="A16" s="59" t="s">
        <v>155</v>
      </c>
      <c r="B16" s="59" t="s">
        <v>154</v>
      </c>
    </row>
    <row r="17" spans="1:2" x14ac:dyDescent="0.25">
      <c r="A17" s="59" t="s">
        <v>153</v>
      </c>
      <c r="B17" s="60" t="s">
        <v>45</v>
      </c>
    </row>
    <row r="18" spans="1:2" x14ac:dyDescent="0.25">
      <c r="A18" s="60" t="s">
        <v>63</v>
      </c>
      <c r="B18" s="59" t="s">
        <v>152</v>
      </c>
    </row>
    <row r="19" spans="1:2" x14ac:dyDescent="0.25">
      <c r="A19" s="59" t="s">
        <v>151</v>
      </c>
      <c r="B19" s="59" t="s">
        <v>150</v>
      </c>
    </row>
    <row r="20" spans="1:2" x14ac:dyDescent="0.25">
      <c r="A20" s="59" t="s">
        <v>149</v>
      </c>
      <c r="B20" s="59" t="s">
        <v>148</v>
      </c>
    </row>
    <row r="21" spans="1:2" x14ac:dyDescent="0.25">
      <c r="A21" s="59" t="s">
        <v>147</v>
      </c>
      <c r="B21" s="59" t="s">
        <v>146</v>
      </c>
    </row>
    <row r="22" spans="1:2" x14ac:dyDescent="0.25">
      <c r="A22" s="59" t="s">
        <v>145</v>
      </c>
      <c r="B22" s="60" t="s">
        <v>44</v>
      </c>
    </row>
    <row r="23" spans="1:2" x14ac:dyDescent="0.25">
      <c r="A23" s="59" t="s">
        <v>144</v>
      </c>
      <c r="B23" s="59" t="s">
        <v>44</v>
      </c>
    </row>
    <row r="24" spans="1:2" x14ac:dyDescent="0.25">
      <c r="A24" s="59" t="s">
        <v>143</v>
      </c>
      <c r="B24" s="59" t="s">
        <v>142</v>
      </c>
    </row>
    <row r="25" spans="1:2" x14ac:dyDescent="0.25">
      <c r="A25" s="58" t="s">
        <v>62</v>
      </c>
      <c r="B25" s="60" t="s">
        <v>42</v>
      </c>
    </row>
    <row r="26" spans="1:2" x14ac:dyDescent="0.25">
      <c r="A26" s="59" t="s">
        <v>62</v>
      </c>
      <c r="B26" s="60" t="s">
        <v>104</v>
      </c>
    </row>
    <row r="27" spans="1:2" x14ac:dyDescent="0.25">
      <c r="A27" s="59" t="s">
        <v>141</v>
      </c>
      <c r="B27" s="59" t="s">
        <v>43</v>
      </c>
    </row>
    <row r="28" spans="1:2" x14ac:dyDescent="0.25">
      <c r="A28" s="58" t="s">
        <v>135</v>
      </c>
      <c r="B28" s="59" t="s">
        <v>140</v>
      </c>
    </row>
    <row r="29" spans="1:2" x14ac:dyDescent="0.25">
      <c r="A29" s="59" t="s">
        <v>139</v>
      </c>
      <c r="B29" s="59" t="s">
        <v>138</v>
      </c>
    </row>
    <row r="30" spans="1:2" x14ac:dyDescent="0.25">
      <c r="A30" s="59" t="s">
        <v>137</v>
      </c>
      <c r="B30" s="59" t="s">
        <v>136</v>
      </c>
    </row>
    <row r="31" spans="1:2" x14ac:dyDescent="0.25">
      <c r="A31" s="59" t="s">
        <v>135</v>
      </c>
      <c r="B31" s="59" t="s">
        <v>134</v>
      </c>
    </row>
    <row r="32" spans="1:2" x14ac:dyDescent="0.25">
      <c r="A32" s="58" t="s">
        <v>60</v>
      </c>
      <c r="B32" s="59" t="s">
        <v>133</v>
      </c>
    </row>
    <row r="33" spans="1:2" x14ac:dyDescent="0.25">
      <c r="A33" s="59" t="s">
        <v>132</v>
      </c>
      <c r="B33" s="59" t="s">
        <v>131</v>
      </c>
    </row>
    <row r="34" spans="1:2" x14ac:dyDescent="0.25">
      <c r="A34" s="58" t="s">
        <v>59</v>
      </c>
      <c r="B34" s="59" t="s">
        <v>130</v>
      </c>
    </row>
    <row r="35" spans="1:2" x14ac:dyDescent="0.25">
      <c r="A35" s="58" t="s">
        <v>129</v>
      </c>
      <c r="B35" s="59" t="s">
        <v>128</v>
      </c>
    </row>
    <row r="36" spans="1:2" x14ac:dyDescent="0.25">
      <c r="A36" s="59" t="s">
        <v>127</v>
      </c>
      <c r="B36" s="59" t="s">
        <v>126</v>
      </c>
    </row>
    <row r="37" spans="1:2" x14ac:dyDescent="0.25">
      <c r="A37" s="59" t="s">
        <v>125</v>
      </c>
      <c r="B37" s="59" t="s">
        <v>107</v>
      </c>
    </row>
    <row r="38" spans="1:2" x14ac:dyDescent="0.25">
      <c r="A38" s="59" t="s">
        <v>124</v>
      </c>
    </row>
    <row r="39" spans="1:2" x14ac:dyDescent="0.25">
      <c r="A39" s="59" t="s">
        <v>123</v>
      </c>
    </row>
    <row r="40" spans="1:2" x14ac:dyDescent="0.25">
      <c r="A40" s="59" t="s">
        <v>122</v>
      </c>
    </row>
    <row r="41" spans="1:2" x14ac:dyDescent="0.25">
      <c r="A41" s="58" t="s">
        <v>121</v>
      </c>
    </row>
    <row r="42" spans="1:2" x14ac:dyDescent="0.25">
      <c r="A42" s="59" t="s">
        <v>120</v>
      </c>
    </row>
    <row r="43" spans="1:2" x14ac:dyDescent="0.25">
      <c r="A43" s="59" t="s">
        <v>119</v>
      </c>
    </row>
    <row r="44" spans="1:2" x14ac:dyDescent="0.25">
      <c r="A44" s="59" t="s">
        <v>118</v>
      </c>
    </row>
    <row r="45" spans="1:2" x14ac:dyDescent="0.25">
      <c r="A45" s="59" t="s">
        <v>117</v>
      </c>
    </row>
    <row r="46" spans="1:2" x14ac:dyDescent="0.25">
      <c r="A46" s="59" t="s">
        <v>116</v>
      </c>
    </row>
    <row r="47" spans="1:2" x14ac:dyDescent="0.25">
      <c r="A47" s="58" t="s">
        <v>115</v>
      </c>
    </row>
    <row r="48" spans="1:2" x14ac:dyDescent="0.25">
      <c r="A48" s="59" t="s">
        <v>114</v>
      </c>
    </row>
    <row r="49" spans="1:1" x14ac:dyDescent="0.25">
      <c r="A49" s="59" t="s">
        <v>113</v>
      </c>
    </row>
    <row r="50" spans="1:1" x14ac:dyDescent="0.25">
      <c r="A50" s="59" t="s">
        <v>112</v>
      </c>
    </row>
    <row r="51" spans="1:1" x14ac:dyDescent="0.25">
      <c r="A51" s="59" t="s">
        <v>111</v>
      </c>
    </row>
    <row r="52" spans="1:1" x14ac:dyDescent="0.25">
      <c r="A52" s="59" t="s">
        <v>110</v>
      </c>
    </row>
    <row r="53" spans="1:1" x14ac:dyDescent="0.25">
      <c r="A53" s="59" t="s">
        <v>109</v>
      </c>
    </row>
    <row r="54" spans="1:1" x14ac:dyDescent="0.25">
      <c r="A54" s="59" t="s">
        <v>108</v>
      </c>
    </row>
    <row r="55" spans="1:1" x14ac:dyDescent="0.25">
      <c r="A55" s="58" t="s">
        <v>107</v>
      </c>
    </row>
    <row r="56" spans="1:1" x14ac:dyDescent="0.25">
      <c r="A56" s="59" t="s">
        <v>107</v>
      </c>
    </row>
    <row r="57" spans="1:1" x14ac:dyDescent="0.25">
      <c r="A57" s="59" t="s">
        <v>106</v>
      </c>
    </row>
    <row r="58" spans="1:1" x14ac:dyDescent="0.25">
      <c r="A58" s="58" t="s">
        <v>105</v>
      </c>
    </row>
    <row r="60" spans="1:1" x14ac:dyDescent="0.25">
      <c r="A60" s="49" t="s">
        <v>178</v>
      </c>
    </row>
    <row r="62" spans="1:1" x14ac:dyDescent="0.25">
      <c r="A62" s="49"/>
    </row>
  </sheetData>
  <hyperlinks>
    <hyperlink ref="A60" location="Content!A1" display="Content" xr:uid="{66305D24-9351-4F46-8D0E-682952D930ED}"/>
  </hyperlinks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Content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Reference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Danling-Zhou [Canberra]</dc:creator>
  <cp:lastModifiedBy>Danling-Zhou [Canberra]</cp:lastModifiedBy>
  <dcterms:created xsi:type="dcterms:W3CDTF">2024-06-05T00:21:50Z</dcterms:created>
  <dcterms:modified xsi:type="dcterms:W3CDTF">2026-09-28T23:02:40Z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2160a83-df68-4146-9dd5-ccaae79426db_Enabled">
    <vt:lpwstr>true</vt:lpwstr>
  </property>
  <property fmtid="{D5CDD505-2E9C-101B-9397-08002B2CF9AE}" pid="3" name="MSIP_Label_72160a83-df68-4146-9dd5-ccaae79426db_SetDate">
    <vt:lpwstr>2024-09-02T03:35:10Z</vt:lpwstr>
  </property>
  <property fmtid="{D5CDD505-2E9C-101B-9397-08002B2CF9AE}" pid="4" name="MSIP_Label_72160a83-df68-4146-9dd5-ccaae79426db_Method">
    <vt:lpwstr>Privileged</vt:lpwstr>
  </property>
  <property fmtid="{D5CDD505-2E9C-101B-9397-08002B2CF9AE}" pid="5" name="MSIP_Label_72160a83-df68-4146-9dd5-ccaae79426db_Name">
    <vt:lpwstr>OFFICIAL</vt:lpwstr>
  </property>
  <property fmtid="{D5CDD505-2E9C-101B-9397-08002B2CF9AE}" pid="6" name="MSIP_Label_72160a83-df68-4146-9dd5-ccaae79426db_SiteId">
    <vt:lpwstr>c6ba7d27-a97a-40a4-82e4-4d23131de9f4</vt:lpwstr>
  </property>
  <property fmtid="{D5CDD505-2E9C-101B-9397-08002B2CF9AE}" pid="7" name="MSIP_Label_72160a83-df68-4146-9dd5-ccaae79426db_ActionId">
    <vt:lpwstr>66677c53-ba12-4a8e-ab95-9f85b60c52cf</vt:lpwstr>
  </property>
  <property fmtid="{D5CDD505-2E9C-101B-9397-08002B2CF9AE}" pid="8" name="MSIP_Label_72160a83-df68-4146-9dd5-ccaae79426db_ContentBits">
    <vt:lpwstr>3</vt:lpwstr>
  </property>
</Properties>
</file>