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TRA\Surveys\IVS\IVS quarterly pubs\2025\Q4\"/>
    </mc:Choice>
  </mc:AlternateContent>
  <xr:revisionPtr revIDLastSave="0" documentId="13_ncr:1_{5686542C-03A1-4869-836D-DCA782E6C9C4}" xr6:coauthVersionLast="47" xr6:coauthVersionMax="47" xr10:uidLastSave="{00000000-0000-0000-0000-000000000000}"/>
  <bookViews>
    <workbookView xWindow="-110" yWindow="-110" windowWidth="19420" windowHeight="10420" tabRatio="737" xr2:uid="{F98748DA-9639-4F4E-8770-47EFA73A84DA}"/>
  </bookViews>
  <sheets>
    <sheet name="Content" sheetId="2" r:id="rId1"/>
    <sheet name="Table 1" sheetId="3" r:id="rId2"/>
    <sheet name="Table 2" sheetId="6" r:id="rId3"/>
    <sheet name="Table 3" sheetId="12" r:id="rId4"/>
    <sheet name="Table 4" sheetId="13" r:id="rId5"/>
    <sheet name="Table 5" sheetId="17" r:id="rId6"/>
    <sheet name="Table 6" sheetId="14" r:id="rId7"/>
    <sheet name="Table 7" sheetId="25" r:id="rId8"/>
    <sheet name="Table 8" sheetId="23" r:id="rId9"/>
    <sheet name="Table 9" sheetId="20" r:id="rId10"/>
    <sheet name="Table 10" sheetId="21" r:id="rId11"/>
    <sheet name="Table 11" sheetId="22" r:id="rId12"/>
    <sheet name="Reference" sheetId="27" r:id="rId13"/>
  </sheets>
  <definedNames>
    <definedName name="pagend" localSheetId="12">#REF!</definedName>
    <definedName name="pagend">#REF!</definedName>
    <definedName name="Pagestart">#REF!</definedName>
    <definedName name="Tablend">#REF!</definedName>
    <definedName name="tablestart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4" l="1"/>
  <c r="E27" i="14"/>
  <c r="G27" i="14"/>
  <c r="D27" i="14"/>
  <c r="F27" i="14"/>
  <c r="C27" i="14"/>
  <c r="B16" i="13" l="1"/>
  <c r="C16" i="13"/>
</calcChain>
</file>

<file path=xl/sharedStrings.xml><?xml version="1.0" encoding="utf-8"?>
<sst xmlns="http://schemas.openxmlformats.org/spreadsheetml/2006/main" count="548" uniqueCount="235">
  <si>
    <t>Table 1</t>
  </si>
  <si>
    <t>Table 2</t>
  </si>
  <si>
    <t>Table 3</t>
  </si>
  <si>
    <t>Table 4</t>
  </si>
  <si>
    <t>Table 5</t>
  </si>
  <si>
    <t>Table 6</t>
  </si>
  <si>
    <t>Note: 'Trips' were previously referred to as 'Visitors'.</t>
  </si>
  <si>
    <t>Trips ('000)</t>
  </si>
  <si>
    <t>Change</t>
  </si>
  <si>
    <t>Nights ('000)</t>
  </si>
  <si>
    <t>Total trip spend ($M)</t>
  </si>
  <si>
    <t>Spend in Australia ($M)</t>
  </si>
  <si>
    <t>'000</t>
  </si>
  <si>
    <t>%</t>
  </si>
  <si>
    <t>$M</t>
  </si>
  <si>
    <t>New Zealand</t>
  </si>
  <si>
    <t>Japan</t>
  </si>
  <si>
    <t>Hong Kong</t>
  </si>
  <si>
    <t>Singapore</t>
  </si>
  <si>
    <t>Malaysia</t>
  </si>
  <si>
    <t>Indonesia</t>
  </si>
  <si>
    <t>Philippines</t>
  </si>
  <si>
    <t>Taiwan</t>
  </si>
  <si>
    <t>Thailand</t>
  </si>
  <si>
    <t>Vietnam</t>
  </si>
  <si>
    <t>Korea</t>
  </si>
  <si>
    <t>China</t>
  </si>
  <si>
    <t>India</t>
  </si>
  <si>
    <t>United States of America</t>
  </si>
  <si>
    <t>Canada</t>
  </si>
  <si>
    <t>United Kingdom</t>
  </si>
  <si>
    <t>Germany</t>
  </si>
  <si>
    <t>Scandinavia</t>
  </si>
  <si>
    <t>France</t>
  </si>
  <si>
    <t>Italy</t>
  </si>
  <si>
    <t>Netherlands</t>
  </si>
  <si>
    <t>Switzerland</t>
  </si>
  <si>
    <t>Other Europe</t>
  </si>
  <si>
    <t>Other Countries</t>
  </si>
  <si>
    <t>Total</t>
  </si>
  <si>
    <t>Source: Tourism Research Australia: International Visitors Survey</t>
  </si>
  <si>
    <t>Other Reason</t>
  </si>
  <si>
    <t>Education</t>
  </si>
  <si>
    <t>Employment</t>
  </si>
  <si>
    <t>Business</t>
  </si>
  <si>
    <t>Visiting friends and relatives</t>
  </si>
  <si>
    <t>Holiday</t>
  </si>
  <si>
    <t>Australian Capital Territory</t>
  </si>
  <si>
    <t xml:space="preserve">Total </t>
  </si>
  <si>
    <t>Northern Territory</t>
  </si>
  <si>
    <t>Tasmania</t>
  </si>
  <si>
    <t>Western Australia</t>
  </si>
  <si>
    <t>South Australia</t>
  </si>
  <si>
    <t>Queensland</t>
  </si>
  <si>
    <t>Victoria</t>
  </si>
  <si>
    <t>New South Wales</t>
  </si>
  <si>
    <t>Regional Expenditure ($M)</t>
  </si>
  <si>
    <t>Other Private Accommodation</t>
  </si>
  <si>
    <t>Caravan or camping - non commercial</t>
  </si>
  <si>
    <t>Friends or relatives property</t>
  </si>
  <si>
    <t>Own property</t>
  </si>
  <si>
    <t>Other commercial accommodation</t>
  </si>
  <si>
    <t>Backpacker or hostel</t>
  </si>
  <si>
    <t>Caravan park or commercial camping ground</t>
  </si>
  <si>
    <t>Rented house/apartment/flat or unit</t>
  </si>
  <si>
    <t>Guest house or Bed &amp; Breakfast</t>
  </si>
  <si>
    <t>Hotel/resort/motel or motor Inn</t>
  </si>
  <si>
    <t>Other regions</t>
  </si>
  <si>
    <t>Darwin</t>
  </si>
  <si>
    <t>Canberra</t>
  </si>
  <si>
    <t>Adelaide</t>
  </si>
  <si>
    <t>Melbourne</t>
  </si>
  <si>
    <t>Sydney</t>
  </si>
  <si>
    <t>Region</t>
  </si>
  <si>
    <t>Entertainment</t>
  </si>
  <si>
    <t>Regional NSW</t>
  </si>
  <si>
    <t>Regional VIC</t>
  </si>
  <si>
    <t>Regional QLD</t>
  </si>
  <si>
    <t>Regional SA</t>
  </si>
  <si>
    <t>Perth</t>
  </si>
  <si>
    <t>Regional WA</t>
  </si>
  <si>
    <t>Hobart</t>
  </si>
  <si>
    <t>Regional TAS</t>
  </si>
  <si>
    <t>Regional NT</t>
  </si>
  <si>
    <r>
      <rPr>
        <b/>
        <i/>
        <sz val="8"/>
        <color theme="1"/>
        <rFont val="Verdana"/>
        <family val="2"/>
      </rPr>
      <t xml:space="preserve">(a) </t>
    </r>
    <r>
      <rPr>
        <i/>
        <sz val="8"/>
        <color theme="1"/>
        <rFont val="Verdana"/>
        <family val="2"/>
      </rPr>
      <t>Estimates are for international visitors aged 15 years and over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</si>
  <si>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 xml:space="preserve"> Estimates are for international visitors aged 15 years and over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</si>
  <si>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 xml:space="preserve"> Estimates are for International visitors aged 15years and over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</si>
  <si>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Individual region totals will not sum to the State total as International visitors may have visited more than one region while in Australia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</si>
  <si>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>Estimates are for international visitors aged 15 years and over</t>
    </r>
  </si>
  <si>
    <t>Annual</t>
  </si>
  <si>
    <t>Table 7</t>
  </si>
  <si>
    <t>Table 8</t>
  </si>
  <si>
    <t>Table 9</t>
  </si>
  <si>
    <t>Table 10</t>
  </si>
  <si>
    <t>Quarterly</t>
  </si>
  <si>
    <r>
      <t>Trips</t>
    </r>
    <r>
      <rPr>
        <b/>
        <vertAlign val="superscript"/>
        <sz val="8"/>
        <color theme="0"/>
        <rFont val="Verdana"/>
        <family val="2"/>
      </rPr>
      <t>(b)</t>
    </r>
    <r>
      <rPr>
        <b/>
        <sz val="9"/>
        <color theme="0"/>
        <rFont val="Verdana"/>
        <family val="2"/>
      </rPr>
      <t xml:space="preserve"> ('000)</t>
    </r>
  </si>
  <si>
    <t>Reference</t>
  </si>
  <si>
    <t>Airfares</t>
  </si>
  <si>
    <t>Tours</t>
  </si>
  <si>
    <t>Transportation</t>
  </si>
  <si>
    <t>Food, drink &amp; accommodation</t>
  </si>
  <si>
    <t>Other Expenditure</t>
  </si>
  <si>
    <t>Trips,  nights and spend by country of residence</t>
  </si>
  <si>
    <t>Table 11</t>
  </si>
  <si>
    <t>Other reason</t>
  </si>
  <si>
    <t>Not asked</t>
  </si>
  <si>
    <t>Transited Australia</t>
  </si>
  <si>
    <t>In transit</t>
  </si>
  <si>
    <t>Not stated/unknown</t>
  </si>
  <si>
    <t>Other - not further defined</t>
  </si>
  <si>
    <t>Other via websites like airBnB</t>
  </si>
  <si>
    <t>Slept in bus/coach/train or plane</t>
  </si>
  <si>
    <t>Boat/houseboat or cabin cruiser not further defined</t>
  </si>
  <si>
    <t>Hospital or hospital related accommodation</t>
  </si>
  <si>
    <t>Education institution (University/school dormitory or college)</t>
  </si>
  <si>
    <t>Other accommodation</t>
  </si>
  <si>
    <t>Private accommodation (not a friend or relative) - eg Airbnb</t>
  </si>
  <si>
    <t>Other non-commercial property</t>
  </si>
  <si>
    <t>Privately owned by boat or yacht</t>
  </si>
  <si>
    <t>Homestay via websites like airBnB</t>
  </si>
  <si>
    <t>Homestay</t>
  </si>
  <si>
    <t>Other private accommodation</t>
  </si>
  <si>
    <t>Caravan or camping - non-commercial - not further defined</t>
  </si>
  <si>
    <t>Motor home or campervan - side of the road/private property</t>
  </si>
  <si>
    <t>Camping - national park/crown land</t>
  </si>
  <si>
    <t>Camping - side of the road/private property</t>
  </si>
  <si>
    <t>No other reason</t>
  </si>
  <si>
    <t>Caravan - side of the road/private property</t>
  </si>
  <si>
    <t>Other reasons not further defined</t>
  </si>
  <si>
    <t>Caravan or camping - non-commercial</t>
  </si>
  <si>
    <t>To enrol in tertiary education</t>
  </si>
  <si>
    <t>To explore future tertiary education enrolment</t>
  </si>
  <si>
    <t>Own property (e.g. holiday house)</t>
  </si>
  <si>
    <t>Explore/buy/check on investment opportunities/properties</t>
  </si>
  <si>
    <t>Attend Funeral</t>
  </si>
  <si>
    <t>Other Commercial Accommodation</t>
  </si>
  <si>
    <t>To renew visa</t>
  </si>
  <si>
    <t>Glamping (Safari tent/luxury tent/tree house/yurt)</t>
  </si>
  <si>
    <t>To explore possibility of immigration</t>
  </si>
  <si>
    <t>Commerical boat/houseboat/cabin cruiser or cruise ship</t>
  </si>
  <si>
    <t>Medical reasons</t>
  </si>
  <si>
    <t>Backpacker or hostel via websites like airBnB</t>
  </si>
  <si>
    <t>Convention/conference/seminar/trade fair/exhibition</t>
  </si>
  <si>
    <t>Caravan park or commercial camping ground - not further defined</t>
  </si>
  <si>
    <t xml:space="preserve">Caravan park - travelling with a motor home or campervan </t>
  </si>
  <si>
    <t>Caravan park - cabin</t>
  </si>
  <si>
    <t>Visiting friends and relatives - not further defined</t>
  </si>
  <si>
    <t>Caravan park - camping</t>
  </si>
  <si>
    <t>Visiting an international student relative or friend studying in Australia</t>
  </si>
  <si>
    <t>Caravan park - caravan but not travelling with caravan</t>
  </si>
  <si>
    <t>Visiting friends</t>
  </si>
  <si>
    <t>Caravan park - travelling with and staying in a caravan</t>
  </si>
  <si>
    <t>Visiting relatives</t>
  </si>
  <si>
    <t>Rented accommodation on farm</t>
  </si>
  <si>
    <t>To join or leave a multi-day cruise</t>
  </si>
  <si>
    <t>Rented house/apartment/flat or unit vis websites like airBnB</t>
  </si>
  <si>
    <t>To attend a specific leisure event or festival</t>
  </si>
  <si>
    <t>Rented house/apartment/flat or unit (bot serviced daily)</t>
  </si>
  <si>
    <t>Incentive reward provided by business employer</t>
  </si>
  <si>
    <t>Accompanying business visitor</t>
  </si>
  <si>
    <t>Guest house or Bed &amp; Breakfast via websites like airBnB</t>
  </si>
  <si>
    <t>Accompanying convention/conference/seminar/trade fair/exhibition</t>
  </si>
  <si>
    <t>Experience aboriginal culture</t>
  </si>
  <si>
    <t>To experience Australias food, wines and wineries</t>
  </si>
  <si>
    <t>Serviced apartment via websites like airBnB</t>
  </si>
  <si>
    <t>Participate in or watch organised sport</t>
  </si>
  <si>
    <t>Serviced apartment</t>
  </si>
  <si>
    <t>On honeymoon</t>
  </si>
  <si>
    <t>Hotel/resort/motel or motor Inn - not further defined</t>
  </si>
  <si>
    <t>Working holiday</t>
  </si>
  <si>
    <t>Luxury hotel or luxury resort (4 or 5 star)</t>
  </si>
  <si>
    <t>Standard hotel/motor inn (below 4 star)</t>
  </si>
  <si>
    <t>Hotels and similar accommodation</t>
  </si>
  <si>
    <t>Section 2: Main reason for travel</t>
  </si>
  <si>
    <t>Section 1: Accommodation type</t>
  </si>
  <si>
    <r>
      <t>Other Accomodation</t>
    </r>
    <r>
      <rPr>
        <vertAlign val="superscript"/>
        <sz val="8"/>
        <rFont val="Verdana"/>
        <family val="2"/>
      </rPr>
      <t>(b)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</si>
  <si>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Other Accommodation includes other types of accommodation, in transit and not stated/unknown</t>
    </r>
  </si>
  <si>
    <t>Trips, nights and regional expenditure for top 20 regions</t>
  </si>
  <si>
    <t>Back to content page</t>
  </si>
  <si>
    <r>
      <t>International travel estimates by state/territory</t>
    </r>
    <r>
      <rPr>
        <b/>
        <vertAlign val="superscript"/>
        <sz val="8"/>
        <color rgb="FF7A4282"/>
        <rFont val="Verdana"/>
        <family val="2"/>
      </rPr>
      <t>(a)</t>
    </r>
  </si>
  <si>
    <t>International nights by type of accommodation used</t>
  </si>
  <si>
    <t>Trips, nights and regional expenditure by state/territory by capital/regional</t>
  </si>
  <si>
    <t>Total trip expenditure by item of expenditure for top 5 country of residence</t>
  </si>
  <si>
    <t>Trips,  nights and regional expenditure by state/territory by capital/regional</t>
  </si>
  <si>
    <t>Trips,  nights and regional expenditure by state/territory</t>
  </si>
  <si>
    <r>
      <t>International travel estimates by state/territory by capital/regional</t>
    </r>
    <r>
      <rPr>
        <b/>
        <vertAlign val="superscript"/>
        <sz val="8"/>
        <color rgb="FF7A4282"/>
        <rFont val="Verdana"/>
        <family val="2"/>
      </rPr>
      <t>(a)</t>
    </r>
  </si>
  <si>
    <t>% change between year ending</t>
  </si>
  <si>
    <t>Regional expenditure ($M)</t>
  </si>
  <si>
    <r>
      <t>International travel estimates by top 20 regions</t>
    </r>
    <r>
      <rPr>
        <b/>
        <vertAlign val="superscript"/>
        <sz val="8"/>
        <color rgb="FF7A4282"/>
        <rFont val="Verdana"/>
        <family val="2"/>
      </rPr>
      <t>(a)</t>
    </r>
  </si>
  <si>
    <t>Shopping</t>
  </si>
  <si>
    <t>Trips,  nights and spend by main reason for travel</t>
  </si>
  <si>
    <t>Total trip expenditure by item of expenditure by main reason for travel</t>
  </si>
  <si>
    <r>
      <rPr>
        <b/>
        <i/>
        <sz val="8"/>
        <color theme="1"/>
        <rFont val="Verdana"/>
        <family val="2"/>
      </rPr>
      <t>(c)</t>
    </r>
    <r>
      <rPr>
        <i/>
        <sz val="8"/>
        <color theme="1"/>
        <rFont val="Verdana"/>
        <family val="2"/>
      </rPr>
      <t xml:space="preserve"> For a list of accommodations included in each group, refer to </t>
    </r>
    <r>
      <rPr>
        <i/>
        <u/>
        <sz val="8"/>
        <color theme="1"/>
        <rFont val="Verdana"/>
        <family val="2"/>
      </rPr>
      <t>Section 1</t>
    </r>
    <r>
      <rPr>
        <i/>
        <sz val="8"/>
        <color theme="1"/>
        <rFont val="Verdana"/>
        <family val="2"/>
      </rPr>
      <t xml:space="preserve"> of the Reference tab</t>
    </r>
  </si>
  <si>
    <r>
      <t>Other purpose</t>
    </r>
    <r>
      <rPr>
        <b/>
        <vertAlign val="superscript"/>
        <sz val="8"/>
        <color theme="0"/>
        <rFont val="Verdana"/>
        <family val="2"/>
      </rPr>
      <t>(c)</t>
    </r>
  </si>
  <si>
    <r>
      <rPr>
        <b/>
        <i/>
        <sz val="8"/>
        <color theme="1"/>
        <rFont val="Verdana"/>
        <family val="2"/>
      </rPr>
      <t>(c)</t>
    </r>
    <r>
      <rPr>
        <i/>
        <sz val="8"/>
        <color theme="1"/>
        <rFont val="Verdana"/>
        <family val="2"/>
      </rPr>
      <t>Employment is included in "Other Purpose"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</si>
  <si>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>For a list of reasons included in each group, refer to Section 2 of the Reference tab</t>
    </r>
  </si>
  <si>
    <r>
      <t>International travel estimates by main reason for travel</t>
    </r>
    <r>
      <rPr>
        <b/>
        <vertAlign val="superscript"/>
        <sz val="8"/>
        <color rgb="FF7A4282"/>
        <rFont val="Verdana"/>
        <family val="2"/>
      </rPr>
      <t>(a)(b)</t>
    </r>
  </si>
  <si>
    <t>Brisbane and the Gold Coast</t>
  </si>
  <si>
    <r>
      <t>International visitors nights by type of accommodation used</t>
    </r>
    <r>
      <rPr>
        <b/>
        <vertAlign val="superscript"/>
        <sz val="8"/>
        <color rgb="FF7A4282"/>
        <rFont val="Verdana"/>
        <family val="2"/>
      </rPr>
      <t>(a)(b)(c)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</si>
  <si>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Total is Spend in Australia</t>
    </r>
  </si>
  <si>
    <t>Expenditure ($M)</t>
  </si>
  <si>
    <r>
      <t>Total trip expenditure by item of expenditure for International visitors by main reason for travel</t>
    </r>
    <r>
      <rPr>
        <b/>
        <vertAlign val="superscript"/>
        <sz val="8"/>
        <color rgb="FF7A4282"/>
        <rFont val="Verdana"/>
        <family val="2"/>
      </rPr>
      <t>(a)(b)</t>
    </r>
  </si>
  <si>
    <r>
      <t>Total trip expenditure by item of expenditure for International visitors by top 5 countries of residence</t>
    </r>
    <r>
      <rPr>
        <b/>
        <vertAlign val="superscript"/>
        <sz val="8"/>
        <color rgb="FF7A4282"/>
        <rFont val="Verdana"/>
        <family val="2"/>
      </rPr>
      <t>(a)</t>
    </r>
  </si>
  <si>
    <t>Total(b)</t>
  </si>
  <si>
    <r>
      <t>International travel estimates by country of residence</t>
    </r>
    <r>
      <rPr>
        <b/>
        <vertAlign val="superscript"/>
        <sz val="8"/>
        <color rgb="FF7A4282"/>
        <rFont val="Verdana"/>
        <family val="2"/>
      </rPr>
      <t>(a)</t>
    </r>
  </si>
  <si>
    <t>Other Asia</t>
  </si>
  <si>
    <t>Destination Perth</t>
  </si>
  <si>
    <t>Brisbane</t>
  </si>
  <si>
    <t>Gold Coast</t>
  </si>
  <si>
    <t>Tropical North Queensland</t>
  </si>
  <si>
    <t>North Coast NSW</t>
  </si>
  <si>
    <t>Sunshine Coast</t>
  </si>
  <si>
    <t>Hunter</t>
  </si>
  <si>
    <t>Queensland Country</t>
  </si>
  <si>
    <t>Australia's South West</t>
  </si>
  <si>
    <t>Hobart and the South</t>
  </si>
  <si>
    <t>South Coast</t>
  </si>
  <si>
    <t>Geelong and the Bellarine</t>
  </si>
  <si>
    <t>Central NSW</t>
  </si>
  <si>
    <t>Mallee</t>
  </si>
  <si>
    <t>Townsville</t>
  </si>
  <si>
    <t>Other</t>
  </si>
  <si>
    <t>Estimates for Year ending December 2025 from the International Visitor Survey</t>
  </si>
  <si>
    <t>Year ending December</t>
  </si>
  <si>
    <t>Year ending December 2024</t>
  </si>
  <si>
    <t>Year ending December 2025</t>
  </si>
  <si>
    <t>Year ending December 2024
 ('000)</t>
  </si>
  <si>
    <t>Year ending December 2025
('000)</t>
  </si>
  <si>
    <t>Proportion of nights (Year ending December 2025)</t>
  </si>
  <si>
    <t>Ranked by nights in region for Year ending December 2025</t>
  </si>
  <si>
    <t>Ranked by total trip expenditure for Year ending December 2025</t>
  </si>
  <si>
    <t>December Quarter</t>
  </si>
  <si>
    <t>December Quarter 2024</t>
  </si>
  <si>
    <t>December Quarter 2025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</si>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</sst>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"/>
  </numFmts>
  <fonts count="3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Verdana"/>
      <family val="2"/>
    </font>
    <font>
      <b/>
      <sz val="12"/>
      <color rgb="FF7A4282"/>
      <name val="Verdana"/>
      <family val="2"/>
    </font>
    <font>
      <sz val="9"/>
      <color theme="1"/>
      <name val="Verdana"/>
      <family val="2"/>
    </font>
    <font>
      <sz val="10"/>
      <color indexed="0"/>
      <name val="Helv"/>
    </font>
    <font>
      <sz val="9"/>
      <color indexed="8"/>
      <name val="Arial"/>
      <family val="2"/>
    </font>
    <font>
      <sz val="9"/>
      <color theme="1"/>
      <name val="Arial"/>
      <family val="2"/>
    </font>
    <font>
      <i/>
      <sz val="8"/>
      <name val="Verdana"/>
      <family val="2"/>
    </font>
    <font>
      <b/>
      <vertAlign val="superscript"/>
      <sz val="8"/>
      <color rgb="FF7A4282"/>
      <name val="Verdana"/>
      <family val="2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sz val="11"/>
      <color theme="0"/>
      <name val="Verdana"/>
      <family val="2"/>
    </font>
    <font>
      <sz val="9"/>
      <name val="Verdana"/>
      <family val="2"/>
    </font>
    <font>
      <vertAlign val="superscript"/>
      <sz val="8"/>
      <name val="Verdana"/>
      <family val="2"/>
    </font>
    <font>
      <b/>
      <sz val="11"/>
      <color theme="1"/>
      <name val="Verdana"/>
      <family val="2"/>
    </font>
    <font>
      <b/>
      <sz val="9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i/>
      <sz val="9"/>
      <name val="Verdana"/>
      <family val="2"/>
    </font>
    <font>
      <sz val="8"/>
      <color theme="1"/>
      <name val="Aptos Narrow"/>
      <family val="2"/>
      <scheme val="minor"/>
    </font>
    <font>
      <b/>
      <vertAlign val="superscript"/>
      <sz val="8"/>
      <color theme="0"/>
      <name val="Verdana"/>
      <family val="2"/>
    </font>
    <font>
      <b/>
      <sz val="9"/>
      <color indexed="8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i/>
      <u/>
      <sz val="8"/>
      <color theme="1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2E1A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7" fillId="0" borderId="0"/>
  </cellStyleXfs>
  <cellXfs count="100">
    <xf numFmtId="0" fontId="0" fillId="0" borderId="0" xfId="0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/>
    <xf numFmtId="0" fontId="6" fillId="0" borderId="0" xfId="2" applyFont="1"/>
    <xf numFmtId="0" fontId="7" fillId="0" borderId="0" xfId="0" applyFont="1"/>
    <xf numFmtId="0" fontId="8" fillId="0" borderId="0" xfId="1" applyFont="1" applyAlignment="1" applyProtection="1"/>
    <xf numFmtId="3" fontId="10" fillId="0" borderId="0" xfId="0" applyNumberFormat="1" applyFont="1"/>
    <xf numFmtId="165" fontId="10" fillId="0" borderId="0" xfId="0" applyNumberFormat="1" applyFont="1"/>
    <xf numFmtId="0" fontId="10" fillId="0" borderId="0" xfId="0" applyFont="1"/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3" fontId="11" fillId="2" borderId="0" xfId="0" applyNumberFormat="1" applyFont="1" applyFill="1" applyAlignment="1">
      <alignment horizontal="right" wrapText="1"/>
    </xf>
    <xf numFmtId="3" fontId="11" fillId="2" borderId="0" xfId="0" quotePrefix="1" applyNumberFormat="1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12" fillId="0" borderId="0" xfId="0" applyFont="1"/>
    <xf numFmtId="0" fontId="13" fillId="0" borderId="0" xfId="2" applyFont="1" applyAlignment="1">
      <alignment horizontal="left" indent="1"/>
    </xf>
    <xf numFmtId="3" fontId="13" fillId="0" borderId="0" xfId="0" applyNumberFormat="1" applyFont="1"/>
    <xf numFmtId="165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2" applyFont="1" applyBorder="1" applyAlignment="1">
      <alignment horizontal="left"/>
    </xf>
    <xf numFmtId="3" fontId="16" fillId="0" borderId="1" xfId="0" applyNumberFormat="1" applyFont="1" applyBorder="1"/>
    <xf numFmtId="3" fontId="19" fillId="0" borderId="0" xfId="0" applyNumberFormat="1" applyFont="1"/>
    <xf numFmtId="165" fontId="19" fillId="0" borderId="0" xfId="0" applyNumberFormat="1" applyFont="1"/>
    <xf numFmtId="0" fontId="19" fillId="0" borderId="0" xfId="0" applyFont="1"/>
    <xf numFmtId="3" fontId="17" fillId="0" borderId="0" xfId="0" quotePrefix="1" applyNumberFormat="1" applyFont="1" applyAlignment="1">
      <alignment wrapText="1"/>
    </xf>
    <xf numFmtId="3" fontId="17" fillId="0" borderId="0" xfId="0" applyNumberFormat="1" applyFont="1"/>
    <xf numFmtId="165" fontId="17" fillId="0" borderId="0" xfId="0" applyNumberFormat="1" applyFont="1"/>
    <xf numFmtId="0" fontId="17" fillId="0" borderId="0" xfId="0" applyFont="1"/>
    <xf numFmtId="0" fontId="18" fillId="0" borderId="0" xfId="0" quotePrefix="1" applyFont="1" applyAlignment="1">
      <alignment horizontal="left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11" fillId="2" borderId="0" xfId="0" applyNumberFormat="1" applyFont="1" applyFill="1" applyAlignment="1">
      <alignment horizontal="center" wrapText="1"/>
    </xf>
    <xf numFmtId="3" fontId="20" fillId="0" borderId="0" xfId="0" applyNumberFormat="1" applyFont="1"/>
    <xf numFmtId="0" fontId="17" fillId="0" borderId="0" xfId="0" quotePrefix="1" applyFont="1"/>
    <xf numFmtId="0" fontId="16" fillId="0" borderId="1" xfId="2" applyFont="1" applyBorder="1" applyAlignment="1">
      <alignment horizontal="left" indent="1"/>
    </xf>
    <xf numFmtId="3" fontId="13" fillId="0" borderId="1" xfId="0" applyNumberFormat="1" applyFont="1" applyBorder="1"/>
    <xf numFmtId="0" fontId="22" fillId="0" borderId="0" xfId="0" applyFont="1"/>
    <xf numFmtId="0" fontId="0" fillId="0" borderId="1" xfId="0" applyBorder="1"/>
    <xf numFmtId="0" fontId="16" fillId="0" borderId="0" xfId="2" applyFont="1" applyAlignment="1">
      <alignment vertical="top"/>
    </xf>
    <xf numFmtId="0" fontId="21" fillId="0" borderId="0" xfId="2" applyFont="1" applyAlignment="1">
      <alignment horizontal="left" indent="1"/>
    </xf>
    <xf numFmtId="0" fontId="16" fillId="0" borderId="0" xfId="2" applyFont="1"/>
    <xf numFmtId="0" fontId="11" fillId="2" borderId="0" xfId="0" applyFont="1" applyFill="1" applyAlignment="1">
      <alignment horizontal="left"/>
    </xf>
    <xf numFmtId="0" fontId="24" fillId="0" borderId="0" xfId="2" applyFont="1" applyAlignment="1">
      <alignment horizontal="left"/>
    </xf>
    <xf numFmtId="0" fontId="11" fillId="2" borderId="0" xfId="0" applyFont="1" applyFill="1" applyAlignment="1">
      <alignment horizontal="left" wrapText="1"/>
    </xf>
    <xf numFmtId="3" fontId="11" fillId="2" borderId="0" xfId="0" applyNumberFormat="1" applyFont="1" applyFill="1" applyAlignment="1">
      <alignment horizontal="left" wrapText="1"/>
    </xf>
    <xf numFmtId="0" fontId="11" fillId="2" borderId="0" xfId="0" applyFont="1" applyFill="1"/>
    <xf numFmtId="0" fontId="1" fillId="0" borderId="0" xfId="1"/>
    <xf numFmtId="0" fontId="13" fillId="0" borderId="0" xfId="2" applyFont="1"/>
    <xf numFmtId="0" fontId="13" fillId="0" borderId="0" xfId="2" applyFont="1" applyAlignment="1">
      <alignment vertical="top"/>
    </xf>
    <xf numFmtId="9" fontId="10" fillId="0" borderId="0" xfId="3" applyFont="1"/>
    <xf numFmtId="0" fontId="13" fillId="0" borderId="1" xfId="2" applyFont="1" applyBorder="1" applyAlignment="1">
      <alignment vertical="top"/>
    </xf>
    <xf numFmtId="3" fontId="1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6" fillId="0" borderId="1" xfId="0" applyNumberFormat="1" applyFont="1" applyBorder="1"/>
    <xf numFmtId="0" fontId="11" fillId="2" borderId="0" xfId="0" applyFont="1" applyFill="1" applyAlignment="1">
      <alignment horizontal="center" vertical="top"/>
    </xf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30" fillId="0" borderId="0" xfId="0" applyFont="1"/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16" fillId="0" borderId="0" xfId="2" applyFont="1" applyAlignment="1">
      <alignment horizontal="left"/>
    </xf>
    <xf numFmtId="3" fontId="16" fillId="0" borderId="0" xfId="0" applyNumberFormat="1" applyFont="1"/>
    <xf numFmtId="9" fontId="16" fillId="0" borderId="0" xfId="3" applyFont="1" applyBorder="1"/>
    <xf numFmtId="0" fontId="12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6" fillId="0" borderId="0" xfId="2" applyFont="1" applyAlignment="1">
      <alignment horizontal="left" indent="1"/>
    </xf>
    <xf numFmtId="9" fontId="13" fillId="0" borderId="0" xfId="3" applyFont="1" applyBorder="1"/>
    <xf numFmtId="0" fontId="11" fillId="2" borderId="0" xfId="0" applyFont="1" applyFill="1" applyAlignment="1">
      <alignment horizontal="center" wrapText="1"/>
    </xf>
    <xf numFmtId="3" fontId="29" fillId="0" borderId="0" xfId="0" applyNumberFormat="1" applyFont="1"/>
    <xf numFmtId="165" fontId="16" fillId="0" borderId="0" xfId="0" applyNumberFormat="1" applyFont="1"/>
    <xf numFmtId="3" fontId="13" fillId="0" borderId="0" xfId="0" applyNumberFormat="1" applyFont="1" applyAlignment="1">
      <alignment horizontal="left"/>
    </xf>
    <xf numFmtId="0" fontId="3" fillId="0" borderId="0" xfId="0" applyFont="1" applyAlignment="1">
      <alignment vertical="center" wrapText="1"/>
    </xf>
    <xf numFmtId="0" fontId="10" fillId="0" borderId="0" xfId="0" quotePrefix="1" applyFont="1"/>
    <xf numFmtId="9" fontId="13" fillId="0" borderId="0" xfId="3" applyFont="1" applyBorder="1" applyAlignment="1">
      <alignment horizontal="center"/>
    </xf>
    <xf numFmtId="0" fontId="17" fillId="0" borderId="0" xfId="0" quotePrefix="1" applyFont="1" applyAlignment="1">
      <alignment horizontal="left" wrapText="1"/>
    </xf>
    <xf numFmtId="0" fontId="17" fillId="0" borderId="0" xfId="0" quotePrefix="1" applyFont="1" applyAlignment="1">
      <alignment horizontal="left"/>
    </xf>
    <xf numFmtId="3" fontId="13" fillId="0" borderId="0" xfId="0" quotePrefix="1" applyNumberFormat="1" applyFont="1" applyAlignment="1">
      <alignment horizontal="right"/>
    </xf>
    <xf numFmtId="3" fontId="16" fillId="0" borderId="1" xfId="0" quotePrefix="1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3" fontId="32" fillId="0" borderId="0" xfId="0" applyNumberFormat="1" applyFont="1"/>
    <xf numFmtId="3" fontId="13" fillId="0" borderId="0" xfId="2" applyNumberFormat="1" applyFont="1"/>
    <xf numFmtId="4" fontId="10" fillId="0" borderId="0" xfId="0" applyNumberFormat="1" applyFont="1"/>
    <xf numFmtId="2" fontId="10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7" fillId="0" borderId="0" xfId="0" quotePrefix="1" applyFont="1" applyAlignment="1">
      <alignment horizontal="left" wrapText="1"/>
    </xf>
    <xf numFmtId="3" fontId="3" fillId="0" borderId="0" xfId="0" applyNumberFormat="1" applyFont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top"/>
    </xf>
    <xf numFmtId="3" fontId="11" fillId="2" borderId="0" xfId="0" applyNumberFormat="1" applyFont="1" applyFill="1" applyAlignment="1">
      <alignment horizontal="center" vertical="top" wrapText="1"/>
    </xf>
    <xf numFmtId="3" fontId="17" fillId="0" borderId="0" xfId="0" quotePrefix="1" applyNumberFormat="1" applyFont="1" applyAlignment="1">
      <alignment horizontal="left" wrapText="1"/>
    </xf>
    <xf numFmtId="11" fontId="11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</cellXfs>
  <cellStyles count="7">
    <cellStyle name="Hyperlink" xfId="1" builtinId="8"/>
    <cellStyle name="Normal" xfId="0" builtinId="0"/>
    <cellStyle name="Normal 2" xfId="2" xr:uid="{9094CB41-C666-40A8-8E7E-BBDF4354402D}"/>
    <cellStyle name="Normal 2 2" xfId="4" xr:uid="{FE66EB9C-C796-46F8-A821-7B61E63D3F06}"/>
    <cellStyle name="Normal 2 3" xfId="5" xr:uid="{60F11517-6997-4A39-9AB4-A18842BCD076}"/>
    <cellStyle name="Normal 2 3 2" xfId="6" xr:uid="{B94EA097-9203-4A7F-ACAC-02F2B15EC9F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278130</xdr:colOff>
      <xdr:row>6</xdr:row>
      <xdr:rowOff>45720</xdr:rowOff>
    </xdr:to>
    <xdr:pic>
      <xdr:nvPicPr>
        <xdr:cNvPr id="2" name="Graphic 9" descr="Australian Government&#10;Australian Trade and Investment Commission&#10;Tourism Research Australia">
          <a:extLst>
            <a:ext uri="{FF2B5EF4-FFF2-40B4-BE49-F238E27FC236}">
              <a16:creationId xmlns:a16="http://schemas.microsoft.com/office/drawing/2014/main" id="{CBE42FF8-1716-45AD-A1CE-C36877DFD3D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3351530" cy="1134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9F79-BC66-47CA-AAD5-FE2776357E13}">
  <sheetPr codeName="Sheet4">
    <pageSetUpPr autoPageBreaks="0"/>
  </sheetPr>
  <dimension ref="A1:P30"/>
  <sheetViews>
    <sheetView showGridLines="0" tabSelected="1" topLeftCell="A18" workbookViewId="0">
      <selection activeCell="N33" sqref="N33"/>
    </sheetView>
  </sheetViews>
  <sheetFormatPr defaultRowHeight="14.5" x14ac:dyDescent="0.35"/>
  <cols>
    <col min="1" max="1" width="18.81640625" customWidth="1"/>
  </cols>
  <sheetData>
    <row r="1" spans="1:16" x14ac:dyDescent="0.3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x14ac:dyDescent="0.3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x14ac:dyDescent="0.3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6" x14ac:dyDescent="0.3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x14ac:dyDescent="0.3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8" spans="1:16" ht="15" x14ac:dyDescent="0.35">
      <c r="A8" s="87" t="s">
        <v>222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" ht="1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" x14ac:dyDescent="0.35">
      <c r="A10" s="2" t="s">
        <v>89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x14ac:dyDescent="0.35">
      <c r="A12" s="49" t="s">
        <v>0</v>
      </c>
      <c r="B12" s="3" t="s">
        <v>102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5">
      <c r="A13" s="49" t="s">
        <v>1</v>
      </c>
      <c r="B13" s="3" t="s">
        <v>190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35">
      <c r="A14" s="49" t="s">
        <v>2</v>
      </c>
      <c r="B14" s="3" t="s">
        <v>184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5">
      <c r="A15" s="49" t="s">
        <v>3</v>
      </c>
      <c r="B15" s="3" t="s">
        <v>180</v>
      </c>
    </row>
    <row r="16" spans="1:16" x14ac:dyDescent="0.35">
      <c r="A16" s="49" t="s">
        <v>4</v>
      </c>
      <c r="B16" s="3" t="s">
        <v>181</v>
      </c>
    </row>
    <row r="17" spans="1:16" x14ac:dyDescent="0.35">
      <c r="A17" s="49" t="s">
        <v>5</v>
      </c>
      <c r="B17" s="3" t="s">
        <v>177</v>
      </c>
    </row>
    <row r="18" spans="1:16" x14ac:dyDescent="0.35">
      <c r="A18" s="49" t="s">
        <v>90</v>
      </c>
      <c r="B18" s="3" t="s">
        <v>191</v>
      </c>
    </row>
    <row r="19" spans="1:16" x14ac:dyDescent="0.35">
      <c r="A19" s="49" t="s">
        <v>91</v>
      </c>
      <c r="B19" s="3" t="s">
        <v>182</v>
      </c>
    </row>
    <row r="22" spans="1:16" ht="15" x14ac:dyDescent="0.35">
      <c r="A22" s="2" t="s">
        <v>94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spans="1:16" x14ac:dyDescent="0.35">
      <c r="A24" s="49" t="s">
        <v>92</v>
      </c>
      <c r="B24" s="3" t="s">
        <v>102</v>
      </c>
    </row>
    <row r="25" spans="1:16" x14ac:dyDescent="0.35">
      <c r="A25" s="49" t="s">
        <v>93</v>
      </c>
      <c r="B25" s="3" t="s">
        <v>190</v>
      </c>
    </row>
    <row r="26" spans="1:16" x14ac:dyDescent="0.35">
      <c r="A26" s="49" t="s">
        <v>103</v>
      </c>
      <c r="B26" s="3" t="s">
        <v>183</v>
      </c>
    </row>
    <row r="28" spans="1:16" x14ac:dyDescent="0.35">
      <c r="A28" s="49" t="s">
        <v>96</v>
      </c>
    </row>
    <row r="30" spans="1:16" x14ac:dyDescent="0.35">
      <c r="A30" s="6" t="s">
        <v>6</v>
      </c>
    </row>
  </sheetData>
  <mergeCells count="9">
    <mergeCell ref="A8:P8"/>
    <mergeCell ref="A11:P11"/>
    <mergeCell ref="A23:P23"/>
    <mergeCell ref="A1:P1"/>
    <mergeCell ref="A2:P2"/>
    <mergeCell ref="A3:P3"/>
    <mergeCell ref="A4:P4"/>
    <mergeCell ref="A5:P5"/>
    <mergeCell ref="A6:P6"/>
  </mergeCells>
  <phoneticPr fontId="25" type="noConversion"/>
  <hyperlinks>
    <hyperlink ref="A12" location="'TABLE 1'!A1" display="Table 1" xr:uid="{E3AA6E3B-1550-4654-B005-5B573BB0F3FF}"/>
    <hyperlink ref="A13" location="'Table 2'!A1" display="Table 2" xr:uid="{ED5A6258-5609-4E10-B638-3890B059824D}"/>
    <hyperlink ref="A15" location="'Table 4'!A1" display="Table 4" xr:uid="{D9231156-1889-4708-8A15-78E4FAA33957}"/>
    <hyperlink ref="A17" location="'Table 6'!A1" display="Table 6" xr:uid="{59FA9662-C50B-4A97-ADAD-4989B662F2D3}"/>
    <hyperlink ref="A16" location="'Table 5'!A1" display="Table 5" xr:uid="{36A4A62D-03AD-45D7-B975-4E638194E0F8}"/>
    <hyperlink ref="A18" location="'Table 7'!A1" display="Table 7" xr:uid="{F65B3138-C5CE-40E2-9A3B-F6782F176432}"/>
    <hyperlink ref="A24" location="'Table 9'!A1" display="Table 9" xr:uid="{88E2EEC6-68B8-407C-BB6F-B2D777FC898F}"/>
    <hyperlink ref="A25" location="'Table 10'!A1" display="Table 10" xr:uid="{71B9BA77-F007-4DB3-9D65-3BC2ABE20366}"/>
    <hyperlink ref="A26" location="'Table 11'!A1" display="Table 11" xr:uid="{0FCFB228-17C5-400D-A0FE-7E3458D69355}"/>
    <hyperlink ref="A28" location="Reference!A1" display="Reference" xr:uid="{9E4FEE1E-5524-429D-BCC7-322484126F8E}"/>
    <hyperlink ref="A14" location="'Table 3'!A1" display="Table 3" xr:uid="{A4764371-6BF3-4FCC-BDE3-3A0DD5EDD8A3}"/>
    <hyperlink ref="A19" location="'Table 8'!A1" display="Table 8" xr:uid="{E3664BB7-9B38-4E76-B9FF-9B9749ED8B3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69E4-045B-4299-9A3A-48C87D5E7785}">
  <sheetPr codeName="Sheet2">
    <pageSetUpPr autoPageBreaks="0"/>
  </sheetPr>
  <dimension ref="A2:S37"/>
  <sheetViews>
    <sheetView showGridLines="0" topLeftCell="E17" zoomScaleNormal="100" workbookViewId="0">
      <selection activeCell="J28" sqref="J28"/>
    </sheetView>
  </sheetViews>
  <sheetFormatPr defaultColWidth="9.1796875" defaultRowHeight="13.5" x14ac:dyDescent="0.25"/>
  <cols>
    <col min="1" max="1" width="31.1796875" style="9" customWidth="1"/>
    <col min="2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2" width="12.54296875" style="7" customWidth="1"/>
    <col min="13" max="13" width="10.54296875" style="8" customWidth="1"/>
    <col min="14" max="16" width="12.54296875" style="7" customWidth="1"/>
    <col min="17" max="17" width="10.54296875" style="8" customWidth="1"/>
    <col min="18" max="16384" width="9.1796875" style="9"/>
  </cols>
  <sheetData>
    <row r="2" spans="1:19" ht="15" customHeight="1" x14ac:dyDescent="0.25">
      <c r="A2" s="87" t="s">
        <v>204</v>
      </c>
      <c r="B2" s="90"/>
      <c r="C2" s="90"/>
      <c r="D2" s="90"/>
      <c r="E2" s="90"/>
      <c r="F2" s="90"/>
      <c r="G2" s="90"/>
      <c r="H2" s="90"/>
      <c r="I2" s="90"/>
      <c r="J2" s="90"/>
    </row>
    <row r="3" spans="1:19" ht="15" customHeight="1" x14ac:dyDescent="0.25">
      <c r="A3" s="87" t="s">
        <v>231</v>
      </c>
      <c r="B3" s="90"/>
      <c r="C3" s="90"/>
      <c r="D3" s="90"/>
      <c r="E3" s="90"/>
      <c r="F3" s="90"/>
      <c r="G3" s="90"/>
      <c r="H3" s="90"/>
      <c r="I3" s="90"/>
      <c r="J3" s="90"/>
    </row>
    <row r="4" spans="1:19" ht="15" customHeight="1" x14ac:dyDescent="0.25">
      <c r="A4" s="10"/>
      <c r="B4" s="91" t="s">
        <v>7</v>
      </c>
      <c r="C4" s="91"/>
      <c r="D4" s="92" t="s">
        <v>8</v>
      </c>
      <c r="E4" s="92"/>
      <c r="F4" s="91" t="s">
        <v>9</v>
      </c>
      <c r="G4" s="91"/>
      <c r="H4" s="91" t="s">
        <v>8</v>
      </c>
      <c r="I4" s="91"/>
      <c r="J4" s="91" t="s">
        <v>11</v>
      </c>
      <c r="K4" s="91"/>
      <c r="L4" s="91" t="s">
        <v>8</v>
      </c>
      <c r="M4" s="91"/>
      <c r="N4" s="91" t="s">
        <v>10</v>
      </c>
      <c r="O4" s="91"/>
      <c r="P4" s="91" t="s">
        <v>8</v>
      </c>
      <c r="Q4" s="91"/>
    </row>
    <row r="5" spans="1:19" s="16" customFormat="1" ht="34.5" x14ac:dyDescent="0.25">
      <c r="A5" s="11"/>
      <c r="B5" s="34" t="s">
        <v>232</v>
      </c>
      <c r="C5" s="34" t="s">
        <v>233</v>
      </c>
      <c r="D5" s="13" t="s">
        <v>12</v>
      </c>
      <c r="E5" s="14" t="s">
        <v>13</v>
      </c>
      <c r="F5" s="34" t="s">
        <v>232</v>
      </c>
      <c r="G5" s="34" t="s">
        <v>233</v>
      </c>
      <c r="H5" s="13" t="s">
        <v>12</v>
      </c>
      <c r="I5" s="14" t="s">
        <v>13</v>
      </c>
      <c r="J5" s="34" t="s">
        <v>232</v>
      </c>
      <c r="K5" s="34" t="s">
        <v>233</v>
      </c>
      <c r="L5" s="15" t="s">
        <v>14</v>
      </c>
      <c r="M5" s="14" t="s">
        <v>13</v>
      </c>
      <c r="N5" s="34" t="s">
        <v>232</v>
      </c>
      <c r="O5" s="34" t="s">
        <v>233</v>
      </c>
      <c r="P5" s="15" t="s">
        <v>14</v>
      </c>
      <c r="Q5" s="14" t="s">
        <v>13</v>
      </c>
    </row>
    <row r="6" spans="1:19" x14ac:dyDescent="0.25">
      <c r="A6" s="17" t="s">
        <v>15</v>
      </c>
      <c r="B6" s="18">
        <v>347.34965494017291</v>
      </c>
      <c r="C6" s="18">
        <v>374.79811599836273</v>
      </c>
      <c r="D6" s="18">
        <v>27.448461058189821</v>
      </c>
      <c r="E6" s="18">
        <v>7.9022566073708944</v>
      </c>
      <c r="F6" s="18">
        <v>4139.1925938870809</v>
      </c>
      <c r="G6" s="18">
        <v>4687.1053309918989</v>
      </c>
      <c r="H6" s="18">
        <v>547.91273710481801</v>
      </c>
      <c r="I6" s="18">
        <v>13.237188767538788</v>
      </c>
      <c r="J6" s="18">
        <v>547.83372725929883</v>
      </c>
      <c r="K6" s="18">
        <v>735.00216590357888</v>
      </c>
      <c r="L6" s="18">
        <v>187.16843864428006</v>
      </c>
      <c r="M6" s="18">
        <v>34.165190883855544</v>
      </c>
      <c r="N6" s="18">
        <v>873.60989099159474</v>
      </c>
      <c r="O6" s="18">
        <v>1093.079399762498</v>
      </c>
      <c r="P6" s="18">
        <v>219.4695087709033</v>
      </c>
      <c r="Q6" s="18">
        <v>25.122141019007181</v>
      </c>
    </row>
    <row r="7" spans="1:19" x14ac:dyDescent="0.25">
      <c r="A7" s="17" t="s">
        <v>16</v>
      </c>
      <c r="B7" s="18">
        <v>97.57751398186808</v>
      </c>
      <c r="C7" s="18">
        <v>112.08567300232043</v>
      </c>
      <c r="D7" s="18">
        <v>14.508159020452354</v>
      </c>
      <c r="E7" s="18">
        <v>14.868342539602185</v>
      </c>
      <c r="F7" s="18">
        <v>3418.9216393138017</v>
      </c>
      <c r="G7" s="18">
        <v>3408.7832366324524</v>
      </c>
      <c r="H7" s="18">
        <v>-10.138402681349362</v>
      </c>
      <c r="I7" s="18">
        <v>-0.2965380242930693</v>
      </c>
      <c r="J7" s="18">
        <v>374.88642568037454</v>
      </c>
      <c r="K7" s="18">
        <v>435.51149739540438</v>
      </c>
      <c r="L7" s="18">
        <v>60.625071715029833</v>
      </c>
      <c r="M7" s="18">
        <v>16.171583594952121</v>
      </c>
      <c r="N7" s="18">
        <v>559.28539646275863</v>
      </c>
      <c r="O7" s="18">
        <v>656.81610090941524</v>
      </c>
      <c r="P7" s="18">
        <v>97.530704446656614</v>
      </c>
      <c r="Q7" s="18">
        <v>17.438450040622676</v>
      </c>
    </row>
    <row r="8" spans="1:19" x14ac:dyDescent="0.25">
      <c r="A8" s="17" t="s">
        <v>17</v>
      </c>
      <c r="B8" s="18">
        <v>50.607889990988873</v>
      </c>
      <c r="C8" s="18">
        <v>60.905628999809849</v>
      </c>
      <c r="D8" s="18">
        <v>10.297739008820976</v>
      </c>
      <c r="E8" s="18">
        <v>20.348090012554508</v>
      </c>
      <c r="F8" s="18">
        <v>1129.151041709518</v>
      </c>
      <c r="G8" s="18">
        <v>2098.6071999067922</v>
      </c>
      <c r="H8" s="18">
        <v>969.45615819727414</v>
      </c>
      <c r="I8" s="18">
        <v>85.857083984931876</v>
      </c>
      <c r="J8" s="18">
        <v>222.11498413014434</v>
      </c>
      <c r="K8" s="18">
        <v>315.24740728011705</v>
      </c>
      <c r="L8" s="18">
        <v>93.132423149972709</v>
      </c>
      <c r="M8" s="18">
        <v>41.929824552225355</v>
      </c>
      <c r="N8" s="18">
        <v>304.82434280179581</v>
      </c>
      <c r="O8" s="18">
        <v>416.28590146303907</v>
      </c>
      <c r="P8" s="18">
        <v>111.46155866124326</v>
      </c>
      <c r="Q8" s="18">
        <v>36.56583251742407</v>
      </c>
    </row>
    <row r="9" spans="1:19" x14ac:dyDescent="0.25">
      <c r="A9" s="17" t="s">
        <v>18</v>
      </c>
      <c r="B9" s="18">
        <v>100.82251698438782</v>
      </c>
      <c r="C9" s="18">
        <v>108.02995599969404</v>
      </c>
      <c r="D9" s="18">
        <v>7.2074390153062211</v>
      </c>
      <c r="E9" s="18">
        <v>7.1486402352187728</v>
      </c>
      <c r="F9" s="18">
        <v>1586.1800512292334</v>
      </c>
      <c r="G9" s="18">
        <v>1524.6187961220091</v>
      </c>
      <c r="H9" s="18">
        <v>-61.56125510722427</v>
      </c>
      <c r="I9" s="18">
        <v>-3.8811013326965238</v>
      </c>
      <c r="J9" s="18">
        <v>288.3670189301464</v>
      </c>
      <c r="K9" s="18">
        <v>288.05843484228234</v>
      </c>
      <c r="L9" s="18">
        <v>-0.30858408786406244</v>
      </c>
      <c r="M9" s="18">
        <v>-0.10701088113644897</v>
      </c>
      <c r="N9" s="18">
        <v>435.98171574039458</v>
      </c>
      <c r="O9" s="18">
        <v>428.04948361822119</v>
      </c>
      <c r="P9" s="18">
        <v>-7.9322321221733887</v>
      </c>
      <c r="Q9" s="18">
        <v>-1.8193955929327599</v>
      </c>
    </row>
    <row r="10" spans="1:19" x14ac:dyDescent="0.25">
      <c r="A10" s="17" t="s">
        <v>19</v>
      </c>
      <c r="B10" s="18">
        <v>43.45041399069909</v>
      </c>
      <c r="C10" s="18">
        <v>50.531060999514011</v>
      </c>
      <c r="D10" s="18">
        <v>7.0806470088149212</v>
      </c>
      <c r="E10" s="18">
        <v>16.295925305408112</v>
      </c>
      <c r="F10" s="18">
        <v>1085.3520914813187</v>
      </c>
      <c r="G10" s="18">
        <v>1283.3180081482319</v>
      </c>
      <c r="H10" s="18">
        <v>197.96591666691324</v>
      </c>
      <c r="I10" s="18">
        <v>18.23978764317151</v>
      </c>
      <c r="J10" s="18">
        <v>130.03744341897078</v>
      </c>
      <c r="K10" s="18">
        <v>180.59534421050128</v>
      </c>
      <c r="L10" s="18">
        <v>50.5579007915305</v>
      </c>
      <c r="M10" s="18">
        <v>38.879494599595276</v>
      </c>
      <c r="N10" s="18">
        <v>180.20413555678297</v>
      </c>
      <c r="O10" s="18">
        <v>244.45460973235078</v>
      </c>
      <c r="P10" s="18">
        <v>64.250474175567803</v>
      </c>
      <c r="Q10" s="18">
        <v>35.654272848428747</v>
      </c>
    </row>
    <row r="11" spans="1:19" x14ac:dyDescent="0.25">
      <c r="A11" s="17" t="s">
        <v>20</v>
      </c>
      <c r="B11" s="18">
        <v>51.432311992358891</v>
      </c>
      <c r="C11" s="18">
        <v>59.641942001245738</v>
      </c>
      <c r="D11" s="18">
        <v>8.2096300088868475</v>
      </c>
      <c r="E11" s="18">
        <v>15.962008494011549</v>
      </c>
      <c r="F11" s="18">
        <v>2450.5478859826922</v>
      </c>
      <c r="G11" s="18">
        <v>2885.3295499828987</v>
      </c>
      <c r="H11" s="18">
        <v>434.78166400020655</v>
      </c>
      <c r="I11" s="18">
        <v>17.742222728524858</v>
      </c>
      <c r="J11" s="18">
        <v>252.31632054900277</v>
      </c>
      <c r="K11" s="18">
        <v>255.900085703093</v>
      </c>
      <c r="L11" s="18">
        <v>3.58376515409023</v>
      </c>
      <c r="M11" s="18">
        <v>1.4203461537059869</v>
      </c>
      <c r="N11" s="18">
        <v>308.91206425078741</v>
      </c>
      <c r="O11" s="18">
        <v>311.62085896338857</v>
      </c>
      <c r="P11" s="18">
        <v>2.7087947126011613</v>
      </c>
      <c r="Q11" s="18">
        <v>0.87688213769536727</v>
      </c>
    </row>
    <row r="12" spans="1:19" x14ac:dyDescent="0.25">
      <c r="A12" s="17" t="s">
        <v>22</v>
      </c>
      <c r="B12" s="18">
        <v>30.624408993889414</v>
      </c>
      <c r="C12" s="18">
        <v>41.661489000809077</v>
      </c>
      <c r="D12" s="18">
        <v>11.037080006919663</v>
      </c>
      <c r="E12" s="18">
        <v>36.040140428904046</v>
      </c>
      <c r="F12" s="18">
        <v>1892.3394118938929</v>
      </c>
      <c r="G12" s="18">
        <v>2144.0745208669127</v>
      </c>
      <c r="H12" s="18">
        <v>251.73510897301981</v>
      </c>
      <c r="I12" s="18">
        <v>13.302851876930365</v>
      </c>
      <c r="J12" s="18">
        <v>157.17341266984815</v>
      </c>
      <c r="K12" s="18">
        <v>202.50353724192345</v>
      </c>
      <c r="L12" s="18">
        <v>45.330124572075306</v>
      </c>
      <c r="M12" s="18">
        <v>28.840834974611052</v>
      </c>
      <c r="N12" s="18">
        <v>221.04497010291402</v>
      </c>
      <c r="O12" s="18">
        <v>271.8369863226601</v>
      </c>
      <c r="P12" s="18">
        <v>50.792016219746074</v>
      </c>
      <c r="Q12" s="18">
        <v>22.978137071428662</v>
      </c>
    </row>
    <row r="13" spans="1:19" x14ac:dyDescent="0.25">
      <c r="A13" s="17" t="s">
        <v>23</v>
      </c>
      <c r="B13" s="18">
        <v>21.876967996559571</v>
      </c>
      <c r="C13" s="18">
        <v>24.21527500064855</v>
      </c>
      <c r="D13" s="18">
        <v>2.3383070040889784</v>
      </c>
      <c r="E13" s="18">
        <v>10.688441855638796</v>
      </c>
      <c r="F13" s="18">
        <v>1213.8049930465952</v>
      </c>
      <c r="G13" s="18">
        <v>1280.08017893291</v>
      </c>
      <c r="H13" s="18">
        <v>66.27518588631483</v>
      </c>
      <c r="I13" s="18">
        <v>5.4601180804147997</v>
      </c>
      <c r="J13" s="18">
        <v>105.72139766202805</v>
      </c>
      <c r="K13" s="18">
        <v>127.61221245217278</v>
      </c>
      <c r="L13" s="18">
        <v>21.890814790144731</v>
      </c>
      <c r="M13" s="18">
        <v>20.706134495237816</v>
      </c>
      <c r="N13" s="18">
        <v>134.97471652803438</v>
      </c>
      <c r="O13" s="18">
        <v>159.05517415420741</v>
      </c>
      <c r="P13" s="18">
        <v>24.080457626173029</v>
      </c>
      <c r="Q13" s="18">
        <v>17.840717317729272</v>
      </c>
      <c r="S13" s="7"/>
    </row>
    <row r="14" spans="1:19" x14ac:dyDescent="0.25">
      <c r="A14" s="17" t="s">
        <v>24</v>
      </c>
      <c r="B14" s="18">
        <v>37.718378992919419</v>
      </c>
      <c r="C14" s="18">
        <v>38.302748999193199</v>
      </c>
      <c r="D14" s="18">
        <v>0.58437000627377955</v>
      </c>
      <c r="E14" s="18">
        <v>1.5492977743913006</v>
      </c>
      <c r="F14" s="18">
        <v>1301.1220529582645</v>
      </c>
      <c r="G14" s="18">
        <v>1530.1858786069213</v>
      </c>
      <c r="H14" s="18">
        <v>229.0638256486568</v>
      </c>
      <c r="I14" s="18">
        <v>17.605099008801783</v>
      </c>
      <c r="J14" s="18">
        <v>135.92897819757297</v>
      </c>
      <c r="K14" s="18">
        <v>174.91017463383375</v>
      </c>
      <c r="L14" s="18">
        <v>38.981196436260774</v>
      </c>
      <c r="M14" s="18">
        <v>28.677620440581507</v>
      </c>
      <c r="N14" s="18">
        <v>179.32936570501801</v>
      </c>
      <c r="O14" s="18">
        <v>240.39862933175436</v>
      </c>
      <c r="P14" s="18">
        <v>61.069263626736358</v>
      </c>
      <c r="Q14" s="18">
        <v>34.054246155752452</v>
      </c>
    </row>
    <row r="15" spans="1:19" x14ac:dyDescent="0.25">
      <c r="A15" s="17" t="s">
        <v>21</v>
      </c>
      <c r="B15" s="18">
        <v>42.7168339948892</v>
      </c>
      <c r="C15" s="18">
        <v>49.874034000431152</v>
      </c>
      <c r="D15" s="18">
        <v>7.1572000055419522</v>
      </c>
      <c r="E15" s="18">
        <v>16.754987053577675</v>
      </c>
      <c r="F15" s="18">
        <v>3078.4733334642933</v>
      </c>
      <c r="G15" s="18">
        <v>3456.115208872659</v>
      </c>
      <c r="H15" s="18">
        <v>377.64187540836565</v>
      </c>
      <c r="I15" s="18">
        <v>12.267180335890536</v>
      </c>
      <c r="J15" s="18">
        <v>164.16968755460962</v>
      </c>
      <c r="K15" s="18">
        <v>164.15557214702102</v>
      </c>
      <c r="L15" s="18">
        <v>-1.4115407588604967E-2</v>
      </c>
      <c r="M15" s="18">
        <v>-8.5980596045809321E-3</v>
      </c>
      <c r="N15" s="18">
        <v>220.16514657995162</v>
      </c>
      <c r="O15" s="18">
        <v>224.18439157919795</v>
      </c>
      <c r="P15" s="18">
        <v>4.0192449992463253</v>
      </c>
      <c r="Q15" s="18">
        <v>1.8255591594225296</v>
      </c>
    </row>
    <row r="16" spans="1:19" x14ac:dyDescent="0.25">
      <c r="A16" s="17" t="s">
        <v>25</v>
      </c>
      <c r="B16" s="18">
        <v>89.037091981308237</v>
      </c>
      <c r="C16" s="18">
        <v>112.78989899695775</v>
      </c>
      <c r="D16" s="18">
        <v>23.752807015649509</v>
      </c>
      <c r="E16" s="18">
        <v>26.677429020970255</v>
      </c>
      <c r="F16" s="18">
        <v>2789.0423934666337</v>
      </c>
      <c r="G16" s="18">
        <v>2507.3690423792236</v>
      </c>
      <c r="H16" s="18">
        <v>-281.67335108741008</v>
      </c>
      <c r="I16" s="18">
        <v>-10.099285394414704</v>
      </c>
      <c r="J16" s="18">
        <v>400.28543078833547</v>
      </c>
      <c r="K16" s="18">
        <v>402.20462729327932</v>
      </c>
      <c r="L16" s="18">
        <v>1.9191965049438409</v>
      </c>
      <c r="M16" s="18">
        <v>0.47945699676457121</v>
      </c>
      <c r="N16" s="18">
        <v>558.8974017473198</v>
      </c>
      <c r="O16" s="18">
        <v>596.09501073406693</v>
      </c>
      <c r="P16" s="18">
        <v>37.197608986747127</v>
      </c>
      <c r="Q16" s="18">
        <v>6.6555344273302453</v>
      </c>
    </row>
    <row r="17" spans="1:17" x14ac:dyDescent="0.25">
      <c r="A17" s="17" t="s">
        <v>26</v>
      </c>
      <c r="B17" s="18">
        <v>181.95329497297692</v>
      </c>
      <c r="C17" s="18">
        <v>228.22300899542034</v>
      </c>
      <c r="D17" s="18">
        <v>46.269714022443424</v>
      </c>
      <c r="E17" s="18">
        <v>25.429445522992733</v>
      </c>
      <c r="F17" s="18">
        <v>8207.3548659952794</v>
      </c>
      <c r="G17" s="18">
        <v>9237.7954122917927</v>
      </c>
      <c r="H17" s="18">
        <v>1030.4405462965133</v>
      </c>
      <c r="I17" s="18">
        <v>12.555087030120205</v>
      </c>
      <c r="J17" s="18">
        <v>1205.0612870996038</v>
      </c>
      <c r="K17" s="18">
        <v>1968.2998537873407</v>
      </c>
      <c r="L17" s="18">
        <v>763.23856668773692</v>
      </c>
      <c r="M17" s="18">
        <v>63.336078825064092</v>
      </c>
      <c r="N17" s="18">
        <v>1546.9757454204678</v>
      </c>
      <c r="O17" s="18">
        <v>2382.3981075860479</v>
      </c>
      <c r="P17" s="18">
        <v>835.42236216558013</v>
      </c>
      <c r="Q17" s="18">
        <v>54.003585036073872</v>
      </c>
    </row>
    <row r="18" spans="1:17" x14ac:dyDescent="0.25">
      <c r="A18" s="17" t="s">
        <v>27</v>
      </c>
      <c r="B18" s="18">
        <v>118.79570698141735</v>
      </c>
      <c r="C18" s="18">
        <v>115.7279119993978</v>
      </c>
      <c r="D18" s="18">
        <v>-3.0677949820195494</v>
      </c>
      <c r="E18" s="18">
        <v>-2.5824123278288424</v>
      </c>
      <c r="F18" s="18">
        <v>7775.8499591097971</v>
      </c>
      <c r="G18" s="18">
        <v>6315.9240821053909</v>
      </c>
      <c r="H18" s="18">
        <v>-1459.9258770044062</v>
      </c>
      <c r="I18" s="18">
        <v>-18.775129210074716</v>
      </c>
      <c r="J18" s="18">
        <v>485.94423955645027</v>
      </c>
      <c r="K18" s="18">
        <v>427.49332802988539</v>
      </c>
      <c r="L18" s="18">
        <v>-58.45091152656488</v>
      </c>
      <c r="M18" s="18">
        <v>-12.028316578032994</v>
      </c>
      <c r="N18" s="18">
        <v>773.48592425838967</v>
      </c>
      <c r="O18" s="18">
        <v>620.07022166645993</v>
      </c>
      <c r="P18" s="18">
        <v>-153.41570259192974</v>
      </c>
      <c r="Q18" s="18">
        <v>-19.834323777646389</v>
      </c>
    </row>
    <row r="19" spans="1:17" x14ac:dyDescent="0.25">
      <c r="A19" s="17" t="s">
        <v>205</v>
      </c>
      <c r="B19" s="18">
        <v>59.146648993168917</v>
      </c>
      <c r="C19" s="18">
        <v>61.666528999745779</v>
      </c>
      <c r="D19" s="18">
        <v>2.5198800065768623</v>
      </c>
      <c r="E19" s="18">
        <v>4.2603935294252882</v>
      </c>
      <c r="F19" s="18">
        <v>4864.451638344638</v>
      </c>
      <c r="G19" s="18">
        <v>4113.1237867990385</v>
      </c>
      <c r="H19" s="18">
        <v>-751.32785154559951</v>
      </c>
      <c r="I19" s="18">
        <v>-15.445273329950805</v>
      </c>
      <c r="J19" s="18">
        <v>286.70953740414006</v>
      </c>
      <c r="K19" s="18">
        <v>319.39188290481621</v>
      </c>
      <c r="L19" s="18">
        <v>32.682345500676149</v>
      </c>
      <c r="M19" s="18">
        <v>11.399113470929901</v>
      </c>
      <c r="N19" s="18">
        <v>381.43341240217552</v>
      </c>
      <c r="O19" s="18">
        <v>408.90155626729387</v>
      </c>
      <c r="P19" s="18">
        <v>27.46814386511835</v>
      </c>
      <c r="Q19" s="18">
        <v>7.2012946354464979</v>
      </c>
    </row>
    <row r="20" spans="1:17" x14ac:dyDescent="0.25">
      <c r="A20" s="17" t="s">
        <v>28</v>
      </c>
      <c r="B20" s="18">
        <v>196.72728796606606</v>
      </c>
      <c r="C20" s="18">
        <v>211.20688399810575</v>
      </c>
      <c r="D20" s="18">
        <v>14.479596032039694</v>
      </c>
      <c r="E20" s="18">
        <v>7.360237708628059</v>
      </c>
      <c r="F20" s="18">
        <v>3373.3258018526858</v>
      </c>
      <c r="G20" s="18">
        <v>3321.9116173817647</v>
      </c>
      <c r="H20" s="18">
        <v>-51.4141844709211</v>
      </c>
      <c r="I20" s="18">
        <v>-1.5241393061613984</v>
      </c>
      <c r="J20" s="18">
        <v>591.31779860896586</v>
      </c>
      <c r="K20" s="18">
        <v>729.2573933507166</v>
      </c>
      <c r="L20" s="18">
        <v>137.93959474175074</v>
      </c>
      <c r="M20" s="18">
        <v>23.327489053474125</v>
      </c>
      <c r="N20" s="18">
        <v>1318.188072073285</v>
      </c>
      <c r="O20" s="18">
        <v>1348.7293754373948</v>
      </c>
      <c r="P20" s="18">
        <v>30.541303364109808</v>
      </c>
      <c r="Q20" s="18">
        <v>2.3169154698899241</v>
      </c>
    </row>
    <row r="21" spans="1:17" x14ac:dyDescent="0.25">
      <c r="A21" s="17" t="s">
        <v>29</v>
      </c>
      <c r="B21" s="18">
        <v>47.979908994789014</v>
      </c>
      <c r="C21" s="18">
        <v>51.735963000188917</v>
      </c>
      <c r="D21" s="18">
        <v>3.7560540053999034</v>
      </c>
      <c r="E21" s="18">
        <v>7.8283891822467533</v>
      </c>
      <c r="F21" s="18">
        <v>1189.1418260524379</v>
      </c>
      <c r="G21" s="18">
        <v>1411.1644572029495</v>
      </c>
      <c r="H21" s="18">
        <v>222.02263115051164</v>
      </c>
      <c r="I21" s="18">
        <v>18.670828515682956</v>
      </c>
      <c r="J21" s="18">
        <v>151.88255699131781</v>
      </c>
      <c r="K21" s="18">
        <v>205.20069374867185</v>
      </c>
      <c r="L21" s="18">
        <v>53.31813675735404</v>
      </c>
      <c r="M21" s="18">
        <v>35.104845357852319</v>
      </c>
      <c r="N21" s="18">
        <v>272.70368026141114</v>
      </c>
      <c r="O21" s="18">
        <v>347.43223515425325</v>
      </c>
      <c r="P21" s="18">
        <v>74.728554892842112</v>
      </c>
      <c r="Q21" s="18">
        <v>27.402840629509662</v>
      </c>
    </row>
    <row r="22" spans="1:17" x14ac:dyDescent="0.25">
      <c r="A22" s="17" t="s">
        <v>30</v>
      </c>
      <c r="B22" s="18">
        <v>207.97867896559595</v>
      </c>
      <c r="C22" s="18">
        <v>263.38714099543472</v>
      </c>
      <c r="D22" s="18">
        <v>55.408462029838773</v>
      </c>
      <c r="E22" s="18">
        <v>26.641414545672969</v>
      </c>
      <c r="F22" s="18">
        <v>6552.0590555140543</v>
      </c>
      <c r="G22" s="18">
        <v>8549.2525775270042</v>
      </c>
      <c r="H22" s="18">
        <v>1997.1935220129499</v>
      </c>
      <c r="I22" s="18">
        <v>30.481921867480111</v>
      </c>
      <c r="J22" s="18">
        <v>684.88290172129553</v>
      </c>
      <c r="K22" s="18">
        <v>946.02128988104539</v>
      </c>
      <c r="L22" s="18">
        <v>261.13838815974987</v>
      </c>
      <c r="M22" s="18">
        <v>38.128910431759742</v>
      </c>
      <c r="N22" s="18">
        <v>1340.494509762764</v>
      </c>
      <c r="O22" s="18">
        <v>1825.1438913356149</v>
      </c>
      <c r="P22" s="18">
        <v>484.64938157285087</v>
      </c>
      <c r="Q22" s="18">
        <v>36.154521935238847</v>
      </c>
    </row>
    <row r="23" spans="1:17" x14ac:dyDescent="0.25">
      <c r="A23" s="17" t="s">
        <v>31</v>
      </c>
      <c r="B23" s="18">
        <v>55.324355990918683</v>
      </c>
      <c r="C23" s="18">
        <v>58.552540000590042</v>
      </c>
      <c r="D23" s="18">
        <v>3.2281840096713594</v>
      </c>
      <c r="E23" s="18">
        <v>5.8350141666380306</v>
      </c>
      <c r="F23" s="18">
        <v>1402.2234364238825</v>
      </c>
      <c r="G23" s="18">
        <v>1492.9492202544795</v>
      </c>
      <c r="H23" s="18">
        <v>90.725783830597038</v>
      </c>
      <c r="I23" s="18">
        <v>6.4701374598314265</v>
      </c>
      <c r="J23" s="18">
        <v>163.01643996572619</v>
      </c>
      <c r="K23" s="18">
        <v>235.49320319344858</v>
      </c>
      <c r="L23" s="18">
        <v>72.476763227722387</v>
      </c>
      <c r="M23" s="18">
        <v>44.459787763099513</v>
      </c>
      <c r="N23" s="18">
        <v>322.30111485279264</v>
      </c>
      <c r="O23" s="18">
        <v>418.40121644974613</v>
      </c>
      <c r="P23" s="18">
        <v>96.100101596953493</v>
      </c>
      <c r="Q23" s="18">
        <v>29.816869122791001</v>
      </c>
    </row>
    <row r="24" spans="1:17" x14ac:dyDescent="0.25">
      <c r="A24" s="17" t="s">
        <v>32</v>
      </c>
      <c r="B24" s="18">
        <v>30.135327993199482</v>
      </c>
      <c r="C24" s="18">
        <v>33.287830000439278</v>
      </c>
      <c r="D24" s="18">
        <v>3.1525020072397965</v>
      </c>
      <c r="E24" s="18">
        <v>10.461150474125279</v>
      </c>
      <c r="F24" s="18">
        <v>1237.4744300828538</v>
      </c>
      <c r="G24" s="18">
        <v>1057.5480051320465</v>
      </c>
      <c r="H24" s="18">
        <v>-179.92642495080736</v>
      </c>
      <c r="I24" s="18">
        <v>-14.539809516610426</v>
      </c>
      <c r="J24" s="18">
        <v>104.0175123216234</v>
      </c>
      <c r="K24" s="18">
        <v>138.8301939025051</v>
      </c>
      <c r="L24" s="18">
        <v>34.812681580881701</v>
      </c>
      <c r="M24" s="18">
        <v>33.468096673222171</v>
      </c>
      <c r="N24" s="18">
        <v>172.56324576641657</v>
      </c>
      <c r="O24" s="18">
        <v>233.96394916032469</v>
      </c>
      <c r="P24" s="18">
        <v>61.400703393908117</v>
      </c>
      <c r="Q24" s="18">
        <v>35.581564962576536</v>
      </c>
    </row>
    <row r="25" spans="1:17" x14ac:dyDescent="0.25">
      <c r="A25" s="17" t="s">
        <v>33</v>
      </c>
      <c r="B25" s="18">
        <v>36.976178993759262</v>
      </c>
      <c r="C25" s="18">
        <v>42.944380999989178</v>
      </c>
      <c r="D25" s="18">
        <v>5.9682020062299159</v>
      </c>
      <c r="E25" s="18">
        <v>16.140667231292927</v>
      </c>
      <c r="F25" s="18">
        <v>2454.3945936513569</v>
      </c>
      <c r="G25" s="18">
        <v>3193.6504469309516</v>
      </c>
      <c r="H25" s="18">
        <v>739.2558532795947</v>
      </c>
      <c r="I25" s="18">
        <v>30.119682270804617</v>
      </c>
      <c r="J25" s="18">
        <v>185.06648385304592</v>
      </c>
      <c r="K25" s="18">
        <v>262.91318766702028</v>
      </c>
      <c r="L25" s="18">
        <v>77.846703813974358</v>
      </c>
      <c r="M25" s="18">
        <v>42.064182661939697</v>
      </c>
      <c r="N25" s="18">
        <v>289.99665060692121</v>
      </c>
      <c r="O25" s="18">
        <v>395.21776430863548</v>
      </c>
      <c r="P25" s="18">
        <v>105.22111370171427</v>
      </c>
      <c r="Q25" s="18">
        <v>36.283561717523853</v>
      </c>
    </row>
    <row r="26" spans="1:17" x14ac:dyDescent="0.25">
      <c r="A26" s="17" t="s">
        <v>34</v>
      </c>
      <c r="B26" s="20" t="s">
        <v>234</v>
      </c>
      <c r="C26" s="18">
        <v>24.874864999489585</v>
      </c>
      <c r="D26" s="20" t="s">
        <v>234</v>
      </c>
      <c r="E26" s="20" t="s">
        <v>234</v>
      </c>
      <c r="F26" s="20" t="s">
        <v>234</v>
      </c>
      <c r="G26" s="18">
        <v>1335.6942694565746</v>
      </c>
      <c r="H26" s="20" t="s">
        <v>234</v>
      </c>
      <c r="I26" s="20" t="s">
        <v>234</v>
      </c>
      <c r="J26" s="20" t="s">
        <v>234</v>
      </c>
      <c r="K26" s="18">
        <v>85.456565964409279</v>
      </c>
      <c r="L26" s="20" t="s">
        <v>234</v>
      </c>
      <c r="M26" s="20" t="s">
        <v>234</v>
      </c>
      <c r="N26" s="20" t="s">
        <v>234</v>
      </c>
      <c r="O26" s="18">
        <v>150.60027928571157</v>
      </c>
      <c r="P26" s="20" t="s">
        <v>234</v>
      </c>
      <c r="Q26" s="20" t="s">
        <v>234</v>
      </c>
    </row>
    <row r="27" spans="1:17" x14ac:dyDescent="0.25">
      <c r="A27" s="17" t="s">
        <v>35</v>
      </c>
      <c r="B27" s="18">
        <v>16.265994998229612</v>
      </c>
      <c r="C27" s="20" t="s">
        <v>234</v>
      </c>
      <c r="D27" s="20" t="s">
        <v>234</v>
      </c>
      <c r="E27" s="20" t="s">
        <v>234</v>
      </c>
      <c r="F27" s="18">
        <v>494.75958154608634</v>
      </c>
      <c r="G27" s="20" t="s">
        <v>234</v>
      </c>
      <c r="H27" s="20" t="s">
        <v>234</v>
      </c>
      <c r="I27" s="20" t="s">
        <v>234</v>
      </c>
      <c r="J27" s="18">
        <v>56.917316082481001</v>
      </c>
      <c r="K27" s="20" t="s">
        <v>234</v>
      </c>
      <c r="L27" s="20" t="s">
        <v>234</v>
      </c>
      <c r="M27" s="20" t="s">
        <v>234</v>
      </c>
      <c r="N27" s="18">
        <v>109.04018808821901</v>
      </c>
      <c r="O27" s="20" t="s">
        <v>234</v>
      </c>
      <c r="P27" s="20" t="s">
        <v>234</v>
      </c>
      <c r="Q27" s="20" t="s">
        <v>234</v>
      </c>
    </row>
    <row r="28" spans="1:17" x14ac:dyDescent="0.25">
      <c r="A28" s="17" t="s">
        <v>36</v>
      </c>
      <c r="B28" s="20" t="s">
        <v>234</v>
      </c>
      <c r="C28" s="20" t="s">
        <v>234</v>
      </c>
      <c r="D28" s="20" t="s">
        <v>234</v>
      </c>
      <c r="E28" s="20" t="s">
        <v>234</v>
      </c>
      <c r="F28" s="20" t="s">
        <v>234</v>
      </c>
      <c r="G28" s="20" t="s">
        <v>234</v>
      </c>
      <c r="H28" s="20" t="s">
        <v>234</v>
      </c>
      <c r="I28" s="20" t="s">
        <v>234</v>
      </c>
      <c r="J28" s="20" t="s">
        <v>234</v>
      </c>
      <c r="K28" s="20" t="s">
        <v>234</v>
      </c>
      <c r="L28" s="20" t="s">
        <v>234</v>
      </c>
      <c r="M28" s="20" t="s">
        <v>234</v>
      </c>
      <c r="N28" s="20" t="s">
        <v>234</v>
      </c>
      <c r="O28" s="20" t="s">
        <v>234</v>
      </c>
      <c r="P28" s="20" t="s">
        <v>234</v>
      </c>
      <c r="Q28" s="20" t="s">
        <v>234</v>
      </c>
    </row>
    <row r="29" spans="1:17" s="21" customFormat="1" x14ac:dyDescent="0.25">
      <c r="A29" s="17" t="s">
        <v>37</v>
      </c>
      <c r="B29" s="18">
        <v>86.148610982628483</v>
      </c>
      <c r="C29" s="18">
        <v>99.171528002267934</v>
      </c>
      <c r="D29" s="18">
        <v>13.022917019639451</v>
      </c>
      <c r="E29" s="18">
        <v>15.116804404734353</v>
      </c>
      <c r="F29" s="18">
        <v>4564.2952794041503</v>
      </c>
      <c r="G29" s="18">
        <v>4072.3315611131866</v>
      </c>
      <c r="H29" s="18">
        <v>-491.9637182909637</v>
      </c>
      <c r="I29" s="18">
        <v>-10.778525230628544</v>
      </c>
      <c r="J29" s="18">
        <v>331.07418182397441</v>
      </c>
      <c r="K29" s="18">
        <v>447.3054936734186</v>
      </c>
      <c r="L29" s="18">
        <v>116.23131184944418</v>
      </c>
      <c r="M29" s="18">
        <v>35.107331900390236</v>
      </c>
      <c r="N29" s="18">
        <v>592.65225843418978</v>
      </c>
      <c r="O29" s="18">
        <v>711.71027249541851</v>
      </c>
      <c r="P29" s="18">
        <v>119.05801406122873</v>
      </c>
      <c r="Q29" s="18">
        <v>20.089017187884274</v>
      </c>
    </row>
    <row r="30" spans="1:17" x14ac:dyDescent="0.25">
      <c r="A30" s="17" t="s">
        <v>38</v>
      </c>
      <c r="B30" s="18">
        <v>153.82323497172695</v>
      </c>
      <c r="C30" s="18">
        <v>166.67329399576639</v>
      </c>
      <c r="D30" s="18">
        <v>12.850059024039439</v>
      </c>
      <c r="E30" s="18">
        <v>8.353782851076641</v>
      </c>
      <c r="F30" s="18">
        <v>8062.590868788594</v>
      </c>
      <c r="G30" s="18">
        <v>8066.442363391343</v>
      </c>
      <c r="H30" s="18">
        <v>3.8514946027489714</v>
      </c>
      <c r="I30" s="18">
        <v>4.7769937299668719E-2</v>
      </c>
      <c r="J30" s="18">
        <v>576.71051890631372</v>
      </c>
      <c r="K30" s="18">
        <v>624.59311705937034</v>
      </c>
      <c r="L30" s="18">
        <v>47.88259815305662</v>
      </c>
      <c r="M30" s="18">
        <v>8.30270934607924</v>
      </c>
      <c r="N30" s="18">
        <v>874.05162966627336</v>
      </c>
      <c r="O30" s="18">
        <v>946.44730066730699</v>
      </c>
      <c r="P30" s="18">
        <v>72.395671001033634</v>
      </c>
      <c r="Q30" s="18">
        <v>8.2827682649222254</v>
      </c>
    </row>
    <row r="31" spans="1:17" ht="14.5" customHeight="1" x14ac:dyDescent="0.25">
      <c r="A31" s="22" t="s">
        <v>39</v>
      </c>
      <c r="B31" s="23">
        <v>2139.7241166391177</v>
      </c>
      <c r="C31" s="23">
        <v>2424.7416169842022</v>
      </c>
      <c r="D31" s="23">
        <v>285.0175003450845</v>
      </c>
      <c r="E31" s="23">
        <v>13.320292000669864</v>
      </c>
      <c r="F31" s="23">
        <v>76016.621631714675</v>
      </c>
      <c r="G31" s="23">
        <v>79924.884198252606</v>
      </c>
      <c r="H31" s="23">
        <v>3908.262566537931</v>
      </c>
      <c r="I31" s="23">
        <v>5.1413263081759641</v>
      </c>
      <c r="J31" s="23">
        <v>7765.9714047563893</v>
      </c>
      <c r="K31" s="23">
        <v>9836.7304210888688</v>
      </c>
      <c r="L31" s="23">
        <v>2070.7590163324794</v>
      </c>
      <c r="M31" s="23">
        <v>26.664520230710753</v>
      </c>
      <c r="N31" s="23">
        <v>12226.883989717044</v>
      </c>
      <c r="O31" s="23">
        <v>14711.815092660619</v>
      </c>
      <c r="P31" s="23">
        <v>2484.9311029435758</v>
      </c>
      <c r="Q31" s="23">
        <v>20.323502742263955</v>
      </c>
    </row>
    <row r="32" spans="1:17" ht="14.5" customHeight="1" x14ac:dyDescent="0.25">
      <c r="A32" s="63"/>
      <c r="B32" s="64"/>
      <c r="C32" s="64"/>
      <c r="D32" s="64"/>
      <c r="E32" s="65"/>
      <c r="F32" s="64"/>
      <c r="G32" s="64"/>
      <c r="H32" s="64"/>
      <c r="I32" s="65"/>
      <c r="J32" s="64"/>
      <c r="K32" s="64"/>
      <c r="L32" s="64"/>
      <c r="M32" s="65"/>
      <c r="N32" s="64"/>
      <c r="O32" s="64"/>
      <c r="P32" s="64"/>
      <c r="Q32" s="65"/>
    </row>
    <row r="33" spans="1:10" s="18" customFormat="1" ht="10" customHeight="1" x14ac:dyDescent="0.25">
      <c r="A33" s="18" t="s">
        <v>85</v>
      </c>
    </row>
    <row r="35" spans="1:10" ht="13.5" customHeight="1" x14ac:dyDescent="0.25">
      <c r="A35" s="78" t="s">
        <v>40</v>
      </c>
      <c r="B35" s="77"/>
      <c r="C35" s="77"/>
      <c r="D35" s="77"/>
      <c r="E35" s="77"/>
      <c r="F35" s="77"/>
      <c r="G35" s="77"/>
      <c r="H35" s="77"/>
      <c r="I35" s="77"/>
      <c r="J35" s="77"/>
    </row>
    <row r="37" spans="1:10" ht="14.5" x14ac:dyDescent="0.35">
      <c r="A37" s="49" t="s">
        <v>178</v>
      </c>
    </row>
  </sheetData>
  <mergeCells count="10">
    <mergeCell ref="N4:O4"/>
    <mergeCell ref="P4:Q4"/>
    <mergeCell ref="J4:K4"/>
    <mergeCell ref="L4:M4"/>
    <mergeCell ref="A2:J2"/>
    <mergeCell ref="A3:J3"/>
    <mergeCell ref="B4:C4"/>
    <mergeCell ref="D4:E4"/>
    <mergeCell ref="F4:G4"/>
    <mergeCell ref="H4:I4"/>
  </mergeCells>
  <hyperlinks>
    <hyperlink ref="A37" location="Content!A1" display="Content" xr:uid="{BF68E06E-C11B-43EA-B50F-AF5F35CAD19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E7C0-4AFB-4C30-9A4F-92B93E66647F}">
  <sheetPr codeName="Sheet20">
    <pageSetUpPr autoPageBreaks="0"/>
  </sheetPr>
  <dimension ref="A2:Q19"/>
  <sheetViews>
    <sheetView showGridLines="0" workbookViewId="0">
      <selection sqref="A1:XFD1048576"/>
    </sheetView>
  </sheetViews>
  <sheetFormatPr defaultColWidth="9.1796875" defaultRowHeight="13.5" x14ac:dyDescent="0.25"/>
  <cols>
    <col min="1" max="1" width="31.1796875" style="9" customWidth="1"/>
    <col min="2" max="2" width="13.54296875" style="7" customWidth="1"/>
    <col min="3" max="3" width="12.81640625" style="7" customWidth="1"/>
    <col min="4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2" width="12.54296875" style="7" customWidth="1"/>
    <col min="13" max="13" width="10.54296875" style="8" customWidth="1"/>
    <col min="14" max="14" width="11.81640625" style="7" customWidth="1"/>
    <col min="15" max="15" width="12" style="7" customWidth="1"/>
    <col min="16" max="16" width="12.54296875" style="7" customWidth="1"/>
    <col min="17" max="17" width="10.54296875" style="8" customWidth="1"/>
    <col min="18" max="16384" width="9.1796875" style="9"/>
  </cols>
  <sheetData>
    <row r="2" spans="1:17" ht="15" customHeight="1" x14ac:dyDescent="0.25">
      <c r="A2" s="87" t="s">
        <v>196</v>
      </c>
      <c r="B2" s="87"/>
      <c r="C2" s="87"/>
      <c r="D2" s="87"/>
      <c r="E2" s="87"/>
      <c r="F2" s="87"/>
      <c r="G2" s="87"/>
      <c r="H2" s="87"/>
      <c r="I2" s="87"/>
      <c r="J2" s="87"/>
    </row>
    <row r="3" spans="1:17" ht="15" customHeight="1" x14ac:dyDescent="0.25">
      <c r="A3" s="74" t="s">
        <v>231</v>
      </c>
      <c r="B3" s="74"/>
      <c r="C3" s="74"/>
      <c r="D3" s="74"/>
      <c r="E3" s="74"/>
      <c r="F3" s="74"/>
      <c r="G3" s="74"/>
      <c r="H3" s="74"/>
      <c r="I3" s="74"/>
      <c r="J3" s="74"/>
    </row>
    <row r="4" spans="1:17" ht="15" customHeight="1" x14ac:dyDescent="0.25">
      <c r="A4" s="10"/>
      <c r="B4" s="91" t="s">
        <v>7</v>
      </c>
      <c r="C4" s="91"/>
      <c r="D4" s="92" t="s">
        <v>8</v>
      </c>
      <c r="E4" s="92"/>
      <c r="F4" s="91" t="s">
        <v>9</v>
      </c>
      <c r="G4" s="91"/>
      <c r="H4" s="91" t="s">
        <v>8</v>
      </c>
      <c r="I4" s="91"/>
      <c r="J4" s="91" t="s">
        <v>11</v>
      </c>
      <c r="K4" s="91"/>
      <c r="L4" s="91" t="s">
        <v>8</v>
      </c>
      <c r="M4" s="91"/>
      <c r="N4" s="91" t="s">
        <v>10</v>
      </c>
      <c r="O4" s="91"/>
      <c r="P4" s="91" t="s">
        <v>8</v>
      </c>
      <c r="Q4" s="91"/>
    </row>
    <row r="5" spans="1:17" s="16" customFormat="1" ht="34.5" x14ac:dyDescent="0.25">
      <c r="A5" s="11"/>
      <c r="B5" s="34" t="s">
        <v>232</v>
      </c>
      <c r="C5" s="34" t="s">
        <v>233</v>
      </c>
      <c r="D5" s="13" t="s">
        <v>12</v>
      </c>
      <c r="E5" s="14" t="s">
        <v>13</v>
      </c>
      <c r="F5" s="34" t="s">
        <v>232</v>
      </c>
      <c r="G5" s="34" t="s">
        <v>233</v>
      </c>
      <c r="H5" s="13" t="s">
        <v>12</v>
      </c>
      <c r="I5" s="14" t="s">
        <v>13</v>
      </c>
      <c r="J5" s="34" t="s">
        <v>232</v>
      </c>
      <c r="K5" s="34" t="s">
        <v>233</v>
      </c>
      <c r="L5" s="15" t="s">
        <v>14</v>
      </c>
      <c r="M5" s="14" t="s">
        <v>13</v>
      </c>
      <c r="N5" s="34" t="s">
        <v>232</v>
      </c>
      <c r="O5" s="34" t="s">
        <v>233</v>
      </c>
      <c r="P5" s="15" t="s">
        <v>14</v>
      </c>
      <c r="Q5" s="14" t="s">
        <v>13</v>
      </c>
    </row>
    <row r="6" spans="1:17" x14ac:dyDescent="0.25">
      <c r="A6" s="17" t="s">
        <v>46</v>
      </c>
      <c r="B6" s="18">
        <v>905.5651799412409</v>
      </c>
      <c r="C6" s="18">
        <v>1078.847914121026</v>
      </c>
      <c r="D6" s="18">
        <v>173.28273417978505</v>
      </c>
      <c r="E6" s="18">
        <v>19.135313284796229</v>
      </c>
      <c r="F6" s="18">
        <v>22875.32970718927</v>
      </c>
      <c r="G6" s="18">
        <v>25172.587430044339</v>
      </c>
      <c r="H6" s="18">
        <v>2297.257722855069</v>
      </c>
      <c r="I6" s="18">
        <v>10.042511964901157</v>
      </c>
      <c r="J6" s="18">
        <v>2925.7602634952809</v>
      </c>
      <c r="K6" s="18">
        <v>3817.0765022966075</v>
      </c>
      <c r="L6" s="18">
        <v>891.31623880132656</v>
      </c>
      <c r="M6" s="18">
        <v>30.46443175547504</v>
      </c>
      <c r="N6" s="18">
        <v>5000.4883676934596</v>
      </c>
      <c r="O6" s="18">
        <v>6054.3472119266826</v>
      </c>
      <c r="P6" s="18">
        <v>1053.858844233223</v>
      </c>
      <c r="Q6" s="18">
        <v>21.075118403271652</v>
      </c>
    </row>
    <row r="7" spans="1:17" x14ac:dyDescent="0.25">
      <c r="A7" s="17" t="s">
        <v>45</v>
      </c>
      <c r="B7" s="18">
        <v>826.06872619638216</v>
      </c>
      <c r="C7" s="18">
        <v>889.22880101117676</v>
      </c>
      <c r="D7" s="18">
        <v>63.160074814794598</v>
      </c>
      <c r="E7" s="18">
        <v>7.6458619981431664</v>
      </c>
      <c r="F7" s="18">
        <v>26404.029501301327</v>
      </c>
      <c r="G7" s="18">
        <v>25695.135152774674</v>
      </c>
      <c r="H7" s="18">
        <v>-708.89434852665363</v>
      </c>
      <c r="I7" s="18">
        <v>-2.6847960781581248</v>
      </c>
      <c r="J7" s="18">
        <v>1506.8134404610425</v>
      </c>
      <c r="K7" s="18">
        <v>1652.5950227460735</v>
      </c>
      <c r="L7" s="18">
        <v>145.78158228503094</v>
      </c>
      <c r="M7" s="18">
        <v>9.6748262505825355</v>
      </c>
      <c r="N7" s="18">
        <v>2936.64172880971</v>
      </c>
      <c r="O7" s="18">
        <v>3246.8793160543214</v>
      </c>
      <c r="P7" s="18">
        <v>310.2375872446114</v>
      </c>
      <c r="Q7" s="18">
        <v>10.564366235112988</v>
      </c>
    </row>
    <row r="8" spans="1:17" x14ac:dyDescent="0.25">
      <c r="A8" s="17" t="s">
        <v>44</v>
      </c>
      <c r="B8" s="18">
        <v>200.00320410119582</v>
      </c>
      <c r="C8" s="18">
        <v>209.93795135646602</v>
      </c>
      <c r="D8" s="18">
        <v>9.9347472552701959</v>
      </c>
      <c r="E8" s="18">
        <v>4.9672940490710804</v>
      </c>
      <c r="F8" s="18">
        <v>2026.6545341415988</v>
      </c>
      <c r="G8" s="18">
        <v>2218.3381502648972</v>
      </c>
      <c r="H8" s="18">
        <v>191.68361612329841</v>
      </c>
      <c r="I8" s="18">
        <v>9.4581297845361298</v>
      </c>
      <c r="J8" s="18">
        <v>491.59661069139867</v>
      </c>
      <c r="K8" s="18">
        <v>535.81254811469307</v>
      </c>
      <c r="L8" s="18">
        <v>44.215937423294406</v>
      </c>
      <c r="M8" s="18">
        <v>8.994353594323524</v>
      </c>
      <c r="N8" s="18">
        <v>955.97381099048994</v>
      </c>
      <c r="O8" s="18">
        <v>1013.4077168520225</v>
      </c>
      <c r="P8" s="18">
        <v>57.433905861532594</v>
      </c>
      <c r="Q8" s="18">
        <v>6.0078953211097907</v>
      </c>
    </row>
    <row r="9" spans="1:17" x14ac:dyDescent="0.25">
      <c r="A9" s="17" t="s">
        <v>43</v>
      </c>
      <c r="B9" s="18">
        <v>74.075823272108607</v>
      </c>
      <c r="C9" s="18">
        <v>88.485389974546237</v>
      </c>
      <c r="D9" s="18">
        <v>14.40956670243763</v>
      </c>
      <c r="E9" s="18">
        <v>19.45245569462768</v>
      </c>
      <c r="F9" s="18">
        <v>12471.975051817084</v>
      </c>
      <c r="G9" s="18">
        <v>12205.365613315264</v>
      </c>
      <c r="H9" s="18">
        <v>-266.60943850182048</v>
      </c>
      <c r="I9" s="18">
        <v>-2.13766815114802</v>
      </c>
      <c r="J9" s="18">
        <v>898.54454689495174</v>
      </c>
      <c r="K9" s="18">
        <v>1055.5131649516788</v>
      </c>
      <c r="L9" s="18">
        <v>156.96861805672711</v>
      </c>
      <c r="M9" s="18">
        <v>17.469208243392554</v>
      </c>
      <c r="N9" s="18">
        <v>1092.9786669723985</v>
      </c>
      <c r="O9" s="18">
        <v>1292.4113019064464</v>
      </c>
      <c r="P9" s="18">
        <v>199.43263493404788</v>
      </c>
      <c r="Q9" s="18">
        <v>18.246708829778481</v>
      </c>
    </row>
    <row r="10" spans="1:17" x14ac:dyDescent="0.25">
      <c r="A10" s="17" t="s">
        <v>42</v>
      </c>
      <c r="B10" s="18">
        <v>77.512696159178503</v>
      </c>
      <c r="C10" s="18">
        <v>89.864670565587232</v>
      </c>
      <c r="D10" s="18">
        <v>12.351974406408729</v>
      </c>
      <c r="E10" s="18">
        <v>15.935420929034594</v>
      </c>
      <c r="F10" s="18">
        <v>11903.024745141791</v>
      </c>
      <c r="G10" s="18">
        <v>13196.665951581979</v>
      </c>
      <c r="H10" s="18">
        <v>1293.6412064401884</v>
      </c>
      <c r="I10" s="18">
        <v>10.868172033064006</v>
      </c>
      <c r="J10" s="18">
        <v>1908.0080069159553</v>
      </c>
      <c r="K10" s="18">
        <v>2613.5154777088605</v>
      </c>
      <c r="L10" s="18">
        <v>705.50747079290522</v>
      </c>
      <c r="M10" s="18">
        <v>36.97612736611444</v>
      </c>
      <c r="N10" s="18">
        <v>2092.4104360759147</v>
      </c>
      <c r="O10" s="18">
        <v>2818.2984915805619</v>
      </c>
      <c r="P10" s="18">
        <v>725.88805550464713</v>
      </c>
      <c r="Q10" s="18">
        <v>34.691475581911661</v>
      </c>
    </row>
    <row r="11" spans="1:17" x14ac:dyDescent="0.25">
      <c r="A11" s="17" t="s">
        <v>41</v>
      </c>
      <c r="B11" s="18">
        <v>56.498486969008709</v>
      </c>
      <c r="C11" s="18">
        <v>68.376889955398568</v>
      </c>
      <c r="D11" s="18">
        <v>11.878402986389858</v>
      </c>
      <c r="E11" s="18">
        <v>21.024285115644869</v>
      </c>
      <c r="F11" s="18">
        <v>335.60809212362045</v>
      </c>
      <c r="G11" s="18">
        <v>1436.791900271465</v>
      </c>
      <c r="H11" s="18">
        <v>1101.1838081478445</v>
      </c>
      <c r="I11" s="18">
        <v>328.11598825877712</v>
      </c>
      <c r="J11" s="18">
        <v>35.248536297755024</v>
      </c>
      <c r="K11" s="18">
        <v>162.21770527095339</v>
      </c>
      <c r="L11" s="18">
        <v>126.96916897319836</v>
      </c>
      <c r="M11" s="18">
        <v>360.21118125487959</v>
      </c>
      <c r="N11" s="18">
        <v>148.39097917506675</v>
      </c>
      <c r="O11" s="18">
        <v>286.4710543406016</v>
      </c>
      <c r="P11" s="18">
        <v>138.08007516553485</v>
      </c>
      <c r="Q11" s="18">
        <v>93.051529097757737</v>
      </c>
    </row>
    <row r="12" spans="1:17" x14ac:dyDescent="0.25">
      <c r="A12" s="37" t="s">
        <v>39</v>
      </c>
      <c r="B12" s="23">
        <v>2139.724116639115</v>
      </c>
      <c r="C12" s="23">
        <v>2424.7416169842008</v>
      </c>
      <c r="D12" s="23">
        <v>285.01750034508586</v>
      </c>
      <c r="E12" s="23">
        <v>13.320292000669953</v>
      </c>
      <c r="F12" s="23">
        <v>76016.62163171469</v>
      </c>
      <c r="G12" s="23">
        <v>79924.884198252621</v>
      </c>
      <c r="H12" s="23">
        <v>3908.262566537931</v>
      </c>
      <c r="I12" s="23">
        <v>5.1413263081759641</v>
      </c>
      <c r="J12" s="23">
        <v>7765.9714047563848</v>
      </c>
      <c r="K12" s="23">
        <v>9836.7304210888669</v>
      </c>
      <c r="L12" s="23">
        <v>2070.7590163324821</v>
      </c>
      <c r="M12" s="23">
        <v>26.664520230710799</v>
      </c>
      <c r="N12" s="23">
        <v>12226.883989717036</v>
      </c>
      <c r="O12" s="23">
        <v>14711.815092660636</v>
      </c>
      <c r="P12" s="23">
        <v>2484.9311029435994</v>
      </c>
      <c r="Q12" s="23">
        <v>20.323502742264154</v>
      </c>
    </row>
    <row r="13" spans="1:17" x14ac:dyDescent="0.25">
      <c r="A13" s="68"/>
      <c r="B13" s="64"/>
      <c r="C13" s="64"/>
      <c r="D13" s="64"/>
      <c r="E13" s="65"/>
      <c r="F13" s="64"/>
      <c r="G13" s="64"/>
      <c r="H13" s="64"/>
      <c r="I13" s="65"/>
      <c r="J13" s="64"/>
      <c r="K13" s="64"/>
      <c r="L13" s="64"/>
      <c r="M13" s="65"/>
      <c r="N13" s="64"/>
      <c r="O13" s="64"/>
      <c r="P13" s="64"/>
      <c r="Q13" s="65"/>
    </row>
    <row r="14" spans="1:17" s="26" customFormat="1" ht="10" x14ac:dyDescent="0.2">
      <c r="A14" s="36" t="s">
        <v>88</v>
      </c>
      <c r="B14" s="35"/>
      <c r="C14" s="35"/>
      <c r="D14" s="35"/>
      <c r="E14" s="35"/>
      <c r="F14" s="35"/>
      <c r="G14" s="35"/>
    </row>
    <row r="15" spans="1:17" x14ac:dyDescent="0.25">
      <c r="A15" s="36" t="s">
        <v>195</v>
      </c>
    </row>
    <row r="16" spans="1:17" x14ac:dyDescent="0.25">
      <c r="A16" s="75"/>
    </row>
    <row r="17" spans="1:1" x14ac:dyDescent="0.25">
      <c r="A17" s="36" t="s">
        <v>40</v>
      </c>
    </row>
    <row r="19" spans="1:1" ht="14.5" x14ac:dyDescent="0.35">
      <c r="A19" s="49" t="s">
        <v>178</v>
      </c>
    </row>
  </sheetData>
  <mergeCells count="9">
    <mergeCell ref="P4:Q4"/>
    <mergeCell ref="J4:K4"/>
    <mergeCell ref="L4:M4"/>
    <mergeCell ref="A2:J2"/>
    <mergeCell ref="B4:C4"/>
    <mergeCell ref="D4:E4"/>
    <mergeCell ref="F4:G4"/>
    <mergeCell ref="H4:I4"/>
    <mergeCell ref="N4:O4"/>
  </mergeCells>
  <hyperlinks>
    <hyperlink ref="A19" location="Content!A1" display="Content" xr:uid="{28EF5269-DC5A-4F99-9459-24C415E2D4A9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DD9-3D62-41FF-B2EB-FE4C0ED56F49}">
  <sheetPr codeName="Sheet21">
    <pageSetUpPr autoPageBreaks="0"/>
  </sheetPr>
  <dimension ref="A2:M48"/>
  <sheetViews>
    <sheetView showGridLines="0" workbookViewId="0">
      <selection activeCell="E10" sqref="E10"/>
    </sheetView>
  </sheetViews>
  <sheetFormatPr defaultColWidth="9.1796875" defaultRowHeight="13.5" x14ac:dyDescent="0.25"/>
  <cols>
    <col min="1" max="1" width="31.1796875" style="9" customWidth="1"/>
    <col min="2" max="2" width="13.26953125" style="7" customWidth="1"/>
    <col min="3" max="3" width="13.54296875" style="7" customWidth="1"/>
    <col min="4" max="4" width="9.453125" style="7" customWidth="1"/>
    <col min="5" max="5" width="13.1796875" style="7" customWidth="1"/>
    <col min="6" max="6" width="13.1796875" style="8" customWidth="1"/>
    <col min="7" max="7" width="13" style="7" customWidth="1"/>
    <col min="8" max="8" width="13.81640625" style="7" customWidth="1"/>
    <col min="9" max="9" width="9.1796875" style="9"/>
    <col min="10" max="10" width="26.36328125" style="9" customWidth="1"/>
    <col min="11" max="11" width="24.26953125" style="9" customWidth="1"/>
    <col min="12" max="12" width="13.453125" style="9" customWidth="1"/>
    <col min="13" max="13" width="8.81640625" style="9" customWidth="1"/>
    <col min="14" max="16384" width="9.1796875" style="9"/>
  </cols>
  <sheetData>
    <row r="2" spans="1:13" ht="15" customHeight="1" x14ac:dyDescent="0.25">
      <c r="A2" s="98" t="s">
        <v>179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" ht="15" customHeight="1" x14ac:dyDescent="0.25">
      <c r="A3" s="87" t="s">
        <v>231</v>
      </c>
      <c r="B3" s="87"/>
      <c r="C3" s="87"/>
      <c r="D3" s="87"/>
      <c r="E3" s="87"/>
      <c r="F3" s="87"/>
      <c r="G3" s="87"/>
      <c r="H3" s="87"/>
    </row>
    <row r="4" spans="1:13" ht="15" customHeight="1" x14ac:dyDescent="0.25">
      <c r="A4" s="11"/>
      <c r="B4" s="99" t="s">
        <v>95</v>
      </c>
      <c r="C4" s="99"/>
      <c r="D4" s="92" t="s">
        <v>8</v>
      </c>
      <c r="E4" s="92"/>
      <c r="F4" s="99" t="s">
        <v>9</v>
      </c>
      <c r="G4" s="99"/>
      <c r="H4" s="92" t="s">
        <v>8</v>
      </c>
      <c r="I4" s="92"/>
      <c r="J4" s="91" t="s">
        <v>56</v>
      </c>
      <c r="K4" s="91"/>
      <c r="L4" s="92" t="s">
        <v>8</v>
      </c>
      <c r="M4" s="92"/>
    </row>
    <row r="5" spans="1:13" s="16" customFormat="1" ht="34.5" x14ac:dyDescent="0.25">
      <c r="A5" s="57"/>
      <c r="B5" s="34" t="s">
        <v>232</v>
      </c>
      <c r="C5" s="34" t="s">
        <v>233</v>
      </c>
      <c r="D5" s="13" t="s">
        <v>12</v>
      </c>
      <c r="E5" s="14" t="s">
        <v>13</v>
      </c>
      <c r="F5" s="34" t="s">
        <v>232</v>
      </c>
      <c r="G5" s="34" t="s">
        <v>233</v>
      </c>
      <c r="H5" s="13" t="s">
        <v>12</v>
      </c>
      <c r="I5" s="14" t="s">
        <v>13</v>
      </c>
      <c r="J5" s="34" t="s">
        <v>232</v>
      </c>
      <c r="K5" s="34" t="s">
        <v>233</v>
      </c>
      <c r="L5" s="13" t="s">
        <v>14</v>
      </c>
      <c r="M5" s="14" t="s">
        <v>13</v>
      </c>
    </row>
    <row r="6" spans="1:13" x14ac:dyDescent="0.25">
      <c r="A6" s="50" t="s">
        <v>55</v>
      </c>
      <c r="B6" s="20">
        <v>1094.2568052631459</v>
      </c>
      <c r="C6" s="20">
        <v>1196.4984259454677</v>
      </c>
      <c r="D6" s="18">
        <v>102.24162068232181</v>
      </c>
      <c r="E6" s="18">
        <v>9.343475881581087</v>
      </c>
      <c r="F6" s="20">
        <v>24887.597188070766</v>
      </c>
      <c r="G6" s="20">
        <v>26665.054134998391</v>
      </c>
      <c r="H6" s="18">
        <v>1777.4569469276248</v>
      </c>
      <c r="I6" s="18">
        <v>7.1419387476248763</v>
      </c>
      <c r="J6" s="20">
        <v>2617.8824267300001</v>
      </c>
      <c r="K6" s="20">
        <v>3654.34218229</v>
      </c>
      <c r="L6" s="18">
        <v>1036.4597555600001</v>
      </c>
      <c r="M6" s="18">
        <v>39.591531879999998</v>
      </c>
    </row>
    <row r="7" spans="1:13" x14ac:dyDescent="0.25">
      <c r="A7" s="51" t="s">
        <v>54</v>
      </c>
      <c r="B7" s="20">
        <v>782.33803393458402</v>
      </c>
      <c r="C7" s="20">
        <v>805.03742196504254</v>
      </c>
      <c r="D7" s="18">
        <v>22.699388030458522</v>
      </c>
      <c r="E7" s="18">
        <v>2.901480823614988</v>
      </c>
      <c r="F7" s="20">
        <v>21191.154210520803</v>
      </c>
      <c r="G7" s="20">
        <v>18682.439805217371</v>
      </c>
      <c r="H7" s="18">
        <v>-2508.7144053034317</v>
      </c>
      <c r="I7" s="18">
        <v>-11.838498178914325</v>
      </c>
      <c r="J7" s="20">
        <v>2144.3420219999998</v>
      </c>
      <c r="K7" s="20">
        <v>2292.1578523100002</v>
      </c>
      <c r="L7" s="18">
        <v>147.81583031</v>
      </c>
      <c r="M7" s="18">
        <v>6.8932954200000003</v>
      </c>
    </row>
    <row r="8" spans="1:13" x14ac:dyDescent="0.25">
      <c r="A8" s="51" t="s">
        <v>53</v>
      </c>
      <c r="B8" s="20">
        <v>599.68979778463893</v>
      </c>
      <c r="C8" s="20">
        <v>702.76393811140179</v>
      </c>
      <c r="D8" s="18">
        <v>103.07414032676286</v>
      </c>
      <c r="E8" s="18">
        <v>17.187909600519657</v>
      </c>
      <c r="F8" s="20">
        <v>14273.601280413724</v>
      </c>
      <c r="G8" s="20">
        <v>15605.722940754958</v>
      </c>
      <c r="H8" s="18">
        <v>1332.121660341234</v>
      </c>
      <c r="I8" s="18">
        <v>9.3327649705976725</v>
      </c>
      <c r="J8" s="20">
        <v>1563.8869811300001</v>
      </c>
      <c r="K8" s="20">
        <v>2048.5720127</v>
      </c>
      <c r="L8" s="18">
        <v>484.68503156999998</v>
      </c>
      <c r="M8" s="18">
        <v>30.992331119999999</v>
      </c>
    </row>
    <row r="9" spans="1:13" x14ac:dyDescent="0.25">
      <c r="A9" s="51" t="s">
        <v>52</v>
      </c>
      <c r="B9" s="20">
        <v>128.95507321362737</v>
      </c>
      <c r="C9" s="20">
        <v>137.07615547032543</v>
      </c>
      <c r="D9" s="18">
        <v>8.1210822566980596</v>
      </c>
      <c r="E9" s="18">
        <v>6.2976058671570412</v>
      </c>
      <c r="F9" s="20">
        <v>3568.0967437196709</v>
      </c>
      <c r="G9" s="20">
        <v>3649.3802153484867</v>
      </c>
      <c r="H9" s="18">
        <v>81.283471628815732</v>
      </c>
      <c r="I9" s="18">
        <v>2.2780624368407443</v>
      </c>
      <c r="J9" s="20">
        <v>331.87664655999998</v>
      </c>
      <c r="K9" s="20">
        <v>481.04842073999998</v>
      </c>
      <c r="L9" s="18">
        <v>149.17177418</v>
      </c>
      <c r="M9" s="18">
        <v>44.947957539999997</v>
      </c>
    </row>
    <row r="10" spans="1:13" x14ac:dyDescent="0.25">
      <c r="A10" s="51" t="s">
        <v>51</v>
      </c>
      <c r="B10" s="20">
        <v>248.10124974367483</v>
      </c>
      <c r="C10" s="20">
        <v>324.77462752320105</v>
      </c>
      <c r="D10" s="20">
        <v>76.67337777952622</v>
      </c>
      <c r="E10" s="20">
        <v>30.904067536435686</v>
      </c>
      <c r="F10" s="20">
        <v>7896.5772081665718</v>
      </c>
      <c r="G10" s="20">
        <v>11483.231444969892</v>
      </c>
      <c r="H10" s="20">
        <v>3586.6542368033197</v>
      </c>
      <c r="I10" s="20">
        <v>45.420365586928391</v>
      </c>
      <c r="J10" s="20">
        <v>756.04706475</v>
      </c>
      <c r="K10" s="20">
        <v>827.10195594000004</v>
      </c>
      <c r="L10" s="20">
        <v>71.054891190000006</v>
      </c>
      <c r="M10" s="20">
        <v>9.3982100499999994</v>
      </c>
    </row>
    <row r="11" spans="1:13" x14ac:dyDescent="0.25">
      <c r="A11" s="51" t="s">
        <v>50</v>
      </c>
      <c r="B11" s="20">
        <v>62.9664855984187</v>
      </c>
      <c r="C11" s="20">
        <v>84.935686373531382</v>
      </c>
      <c r="D11" s="20">
        <v>21.969200775112682</v>
      </c>
      <c r="E11" s="20">
        <v>34.890308020723324</v>
      </c>
      <c r="F11" s="20">
        <v>1007.2907286203894</v>
      </c>
      <c r="G11" s="20">
        <v>996.0014921881924</v>
      </c>
      <c r="H11" s="20">
        <v>-11.289236432196958</v>
      </c>
      <c r="I11" s="20">
        <v>-1.1207525405956043</v>
      </c>
      <c r="J11" s="20">
        <v>114.37479184999999</v>
      </c>
      <c r="K11" s="20">
        <v>237.93982966999999</v>
      </c>
      <c r="L11" s="20">
        <v>123.56503782</v>
      </c>
      <c r="M11" s="20">
        <v>108.03520235000001</v>
      </c>
    </row>
    <row r="12" spans="1:13" x14ac:dyDescent="0.25">
      <c r="A12" s="51" t="s">
        <v>49</v>
      </c>
      <c r="B12" s="20">
        <v>71.429451008518498</v>
      </c>
      <c r="C12" s="20">
        <v>84.03722365735733</v>
      </c>
      <c r="D12" s="20">
        <v>12.607772648838832</v>
      </c>
      <c r="E12" s="20">
        <v>17.650664355988475</v>
      </c>
      <c r="F12" s="20">
        <v>1381.1136880737181</v>
      </c>
      <c r="G12" s="20">
        <v>1599.9928416078567</v>
      </c>
      <c r="H12" s="20">
        <v>218.8791535341386</v>
      </c>
      <c r="I12" s="20">
        <v>15.848018553738052</v>
      </c>
      <c r="J12" s="20">
        <v>105.14668227999999</v>
      </c>
      <c r="K12" s="20">
        <v>175.53354973</v>
      </c>
      <c r="L12" s="20">
        <v>70.386867449999997</v>
      </c>
      <c r="M12" s="20">
        <v>66.941596180000005</v>
      </c>
    </row>
    <row r="13" spans="1:13" x14ac:dyDescent="0.25">
      <c r="A13" s="53" t="s">
        <v>47</v>
      </c>
      <c r="B13" s="81">
        <v>65.092257438868813</v>
      </c>
      <c r="C13" s="81">
        <v>55.332832812450938</v>
      </c>
      <c r="D13" s="81">
        <v>-9.759424626417875</v>
      </c>
      <c r="E13" s="81">
        <v>-14.993218871819602</v>
      </c>
      <c r="F13" s="81">
        <v>1488.5226090418198</v>
      </c>
      <c r="G13" s="81">
        <v>1115.0817646949617</v>
      </c>
      <c r="H13" s="81">
        <v>-373.44084434685806</v>
      </c>
      <c r="I13" s="81">
        <v>-25.08801962956051</v>
      </c>
      <c r="J13" s="81">
        <v>132.41478942000001</v>
      </c>
      <c r="K13" s="81">
        <v>120.01443161</v>
      </c>
      <c r="L13" s="81">
        <v>-12.4003578</v>
      </c>
      <c r="M13" s="81">
        <v>-9.3647830899999995</v>
      </c>
    </row>
    <row r="14" spans="1:13" x14ac:dyDescent="0.25">
      <c r="A14" s="51"/>
      <c r="B14" s="18"/>
      <c r="C14" s="18"/>
      <c r="D14" s="54"/>
      <c r="E14" s="76"/>
      <c r="F14" s="18"/>
      <c r="G14" s="18"/>
      <c r="H14" s="54"/>
      <c r="I14" s="76"/>
      <c r="J14" s="54"/>
      <c r="K14" s="54"/>
      <c r="L14" s="54"/>
      <c r="M14" s="76"/>
    </row>
    <row r="15" spans="1:13" s="26" customFormat="1" ht="10" x14ac:dyDescent="0.2">
      <c r="A15" s="36" t="s">
        <v>84</v>
      </c>
      <c r="B15" s="35"/>
      <c r="C15" s="35"/>
      <c r="D15" s="35"/>
      <c r="E15" s="35"/>
      <c r="F15" s="35"/>
      <c r="G15" s="35"/>
      <c r="H15" s="35"/>
      <c r="J15" s="55"/>
      <c r="K15" s="55"/>
    </row>
    <row r="16" spans="1:13" s="26" customFormat="1" ht="10" x14ac:dyDescent="0.2">
      <c r="A16" s="36" t="s">
        <v>87</v>
      </c>
      <c r="B16" s="35"/>
      <c r="C16" s="35"/>
      <c r="D16" s="35"/>
      <c r="E16" s="35"/>
      <c r="F16" s="35"/>
      <c r="G16" s="35"/>
      <c r="H16" s="35"/>
    </row>
    <row r="17" spans="1:12" s="26" customFormat="1" ht="10" x14ac:dyDescent="0.2">
      <c r="A17" s="36"/>
      <c r="B17" s="35"/>
      <c r="C17" s="35"/>
      <c r="D17" s="35"/>
      <c r="E17" s="35"/>
      <c r="F17" s="35"/>
      <c r="G17" s="35"/>
      <c r="H17" s="35"/>
    </row>
    <row r="18" spans="1:12" s="7" customFormat="1" x14ac:dyDescent="0.25">
      <c r="A18" s="36" t="s">
        <v>40</v>
      </c>
      <c r="F18" s="8"/>
      <c r="I18" s="9"/>
      <c r="J18" s="9"/>
      <c r="K18" s="9"/>
      <c r="L18" s="9"/>
    </row>
    <row r="20" spans="1:12" ht="14.5" x14ac:dyDescent="0.35">
      <c r="A20" s="49" t="s">
        <v>178</v>
      </c>
    </row>
    <row r="31" spans="1:12" x14ac:dyDescent="0.25">
      <c r="J31" s="85"/>
      <c r="K31" s="85"/>
      <c r="L31" s="85"/>
    </row>
    <row r="32" spans="1:12" x14ac:dyDescent="0.25">
      <c r="J32" s="85"/>
      <c r="K32" s="85"/>
    </row>
    <row r="33" spans="6:13" x14ac:dyDescent="0.25">
      <c r="J33" s="85"/>
      <c r="K33" s="85"/>
    </row>
    <row r="41" spans="6:13" x14ac:dyDescent="0.25">
      <c r="F41" s="7"/>
      <c r="I41" s="7"/>
      <c r="J41" s="7"/>
      <c r="K41" s="7"/>
      <c r="L41" s="7"/>
      <c r="M41" s="7"/>
    </row>
    <row r="42" spans="6:13" x14ac:dyDescent="0.25">
      <c r="F42" s="7"/>
      <c r="I42" s="7"/>
      <c r="J42" s="7"/>
      <c r="K42" s="7"/>
      <c r="L42" s="7"/>
      <c r="M42" s="7"/>
    </row>
    <row r="43" spans="6:13" x14ac:dyDescent="0.25">
      <c r="F43" s="7"/>
      <c r="I43" s="7"/>
      <c r="J43" s="7"/>
      <c r="K43" s="7"/>
      <c r="L43" s="7"/>
      <c r="M43" s="7"/>
    </row>
    <row r="44" spans="6:13" x14ac:dyDescent="0.25">
      <c r="F44" s="7"/>
      <c r="I44" s="7"/>
      <c r="J44" s="7"/>
      <c r="K44" s="7"/>
      <c r="L44" s="7"/>
      <c r="M44" s="7"/>
    </row>
    <row r="45" spans="6:13" x14ac:dyDescent="0.25">
      <c r="F45" s="7"/>
      <c r="I45" s="7"/>
      <c r="J45" s="7"/>
      <c r="K45" s="7"/>
      <c r="L45" s="7"/>
      <c r="M45" s="7"/>
    </row>
    <row r="46" spans="6:13" x14ac:dyDescent="0.25">
      <c r="F46" s="7"/>
      <c r="I46" s="7"/>
      <c r="J46" s="7"/>
      <c r="K46" s="7"/>
      <c r="L46" s="7"/>
      <c r="M46" s="7"/>
    </row>
    <row r="47" spans="6:13" x14ac:dyDescent="0.25">
      <c r="F47" s="7"/>
      <c r="I47" s="7"/>
      <c r="J47" s="7"/>
      <c r="K47" s="7"/>
      <c r="L47" s="7"/>
      <c r="M47" s="7"/>
    </row>
    <row r="48" spans="6:13" x14ac:dyDescent="0.25">
      <c r="F48" s="7"/>
      <c r="I48" s="7"/>
      <c r="J48" s="7"/>
      <c r="K48" s="7"/>
      <c r="L48" s="7"/>
      <c r="M48" s="7"/>
    </row>
  </sheetData>
  <mergeCells count="8">
    <mergeCell ref="L4:M4"/>
    <mergeCell ref="A2:K2"/>
    <mergeCell ref="A3:H3"/>
    <mergeCell ref="F4:G4"/>
    <mergeCell ref="J4:K4"/>
    <mergeCell ref="B4:C4"/>
    <mergeCell ref="D4:E4"/>
    <mergeCell ref="H4:I4"/>
  </mergeCells>
  <hyperlinks>
    <hyperlink ref="A20" location="Content!A1" display="Content" xr:uid="{B442C642-E1B8-49B4-9E5B-50E182C4902E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6B31-151F-4C7B-81BA-3A890A4BCF3E}">
  <sheetPr>
    <pageSetUpPr autoPageBreaks="0"/>
  </sheetPr>
  <dimension ref="A2:K62"/>
  <sheetViews>
    <sheetView showGridLines="0" workbookViewId="0"/>
  </sheetViews>
  <sheetFormatPr defaultRowHeight="14.5" x14ac:dyDescent="0.35"/>
  <cols>
    <col min="1" max="1" width="64.26953125" bestFit="1" customWidth="1"/>
    <col min="2" max="2" width="65.453125" bestFit="1" customWidth="1"/>
  </cols>
  <sheetData>
    <row r="2" spans="1:11" ht="15" x14ac:dyDescent="0.35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5" x14ac:dyDescent="0.35">
      <c r="B3" s="1"/>
    </row>
    <row r="4" spans="1:11" ht="15" customHeight="1" x14ac:dyDescent="0.35">
      <c r="A4" s="61" t="s">
        <v>174</v>
      </c>
      <c r="B4" s="61" t="s">
        <v>173</v>
      </c>
    </row>
    <row r="5" spans="1:11" x14ac:dyDescent="0.35">
      <c r="A5" s="60" t="s">
        <v>172</v>
      </c>
      <c r="B5" s="60" t="s">
        <v>46</v>
      </c>
    </row>
    <row r="6" spans="1:11" x14ac:dyDescent="0.35">
      <c r="A6" s="59" t="s">
        <v>171</v>
      </c>
      <c r="B6" s="59" t="s">
        <v>46</v>
      </c>
    </row>
    <row r="7" spans="1:11" x14ac:dyDescent="0.35">
      <c r="A7" s="59" t="s">
        <v>170</v>
      </c>
      <c r="B7" s="59" t="s">
        <v>169</v>
      </c>
    </row>
    <row r="8" spans="1:11" x14ac:dyDescent="0.35">
      <c r="A8" s="59" t="s">
        <v>168</v>
      </c>
      <c r="B8" s="59" t="s">
        <v>167</v>
      </c>
    </row>
    <row r="9" spans="1:11" x14ac:dyDescent="0.35">
      <c r="A9" s="59" t="s">
        <v>166</v>
      </c>
      <c r="B9" s="59" t="s">
        <v>165</v>
      </c>
    </row>
    <row r="10" spans="1:11" x14ac:dyDescent="0.35">
      <c r="A10" s="59" t="s">
        <v>164</v>
      </c>
      <c r="B10" s="59" t="s">
        <v>163</v>
      </c>
    </row>
    <row r="11" spans="1:11" x14ac:dyDescent="0.35">
      <c r="A11" s="60" t="s">
        <v>65</v>
      </c>
      <c r="B11" s="59" t="s">
        <v>162</v>
      </c>
    </row>
    <row r="12" spans="1:11" x14ac:dyDescent="0.35">
      <c r="A12" s="59" t="s">
        <v>65</v>
      </c>
      <c r="B12" s="59" t="s">
        <v>161</v>
      </c>
    </row>
    <row r="13" spans="1:11" x14ac:dyDescent="0.35">
      <c r="A13" s="59" t="s">
        <v>160</v>
      </c>
      <c r="B13" s="59" t="s">
        <v>159</v>
      </c>
    </row>
    <row r="14" spans="1:11" x14ac:dyDescent="0.35">
      <c r="A14" s="60" t="s">
        <v>64</v>
      </c>
      <c r="B14" s="59" t="s">
        <v>158</v>
      </c>
    </row>
    <row r="15" spans="1:11" x14ac:dyDescent="0.35">
      <c r="A15" s="59" t="s">
        <v>157</v>
      </c>
      <c r="B15" s="59" t="s">
        <v>156</v>
      </c>
    </row>
    <row r="16" spans="1:11" x14ac:dyDescent="0.35">
      <c r="A16" s="59" t="s">
        <v>155</v>
      </c>
      <c r="B16" s="59" t="s">
        <v>154</v>
      </c>
    </row>
    <row r="17" spans="1:2" x14ac:dyDescent="0.35">
      <c r="A17" s="59" t="s">
        <v>153</v>
      </c>
      <c r="B17" s="60" t="s">
        <v>45</v>
      </c>
    </row>
    <row r="18" spans="1:2" x14ac:dyDescent="0.35">
      <c r="A18" s="60" t="s">
        <v>63</v>
      </c>
      <c r="B18" s="59" t="s">
        <v>152</v>
      </c>
    </row>
    <row r="19" spans="1:2" x14ac:dyDescent="0.35">
      <c r="A19" s="59" t="s">
        <v>151</v>
      </c>
      <c r="B19" s="59" t="s">
        <v>150</v>
      </c>
    </row>
    <row r="20" spans="1:2" x14ac:dyDescent="0.35">
      <c r="A20" s="59" t="s">
        <v>149</v>
      </c>
      <c r="B20" s="59" t="s">
        <v>148</v>
      </c>
    </row>
    <row r="21" spans="1:2" x14ac:dyDescent="0.35">
      <c r="A21" s="59" t="s">
        <v>147</v>
      </c>
      <c r="B21" s="59" t="s">
        <v>146</v>
      </c>
    </row>
    <row r="22" spans="1:2" x14ac:dyDescent="0.35">
      <c r="A22" s="59" t="s">
        <v>145</v>
      </c>
      <c r="B22" s="60" t="s">
        <v>44</v>
      </c>
    </row>
    <row r="23" spans="1:2" x14ac:dyDescent="0.35">
      <c r="A23" s="59" t="s">
        <v>144</v>
      </c>
      <c r="B23" s="59" t="s">
        <v>44</v>
      </c>
    </row>
    <row r="24" spans="1:2" x14ac:dyDescent="0.35">
      <c r="A24" s="59" t="s">
        <v>143</v>
      </c>
      <c r="B24" s="59" t="s">
        <v>142</v>
      </c>
    </row>
    <row r="25" spans="1:2" x14ac:dyDescent="0.35">
      <c r="A25" s="58" t="s">
        <v>62</v>
      </c>
      <c r="B25" s="60" t="s">
        <v>42</v>
      </c>
    </row>
    <row r="26" spans="1:2" x14ac:dyDescent="0.35">
      <c r="A26" s="59" t="s">
        <v>62</v>
      </c>
      <c r="B26" s="60" t="s">
        <v>104</v>
      </c>
    </row>
    <row r="27" spans="1:2" x14ac:dyDescent="0.35">
      <c r="A27" s="59" t="s">
        <v>141</v>
      </c>
      <c r="B27" s="59" t="s">
        <v>43</v>
      </c>
    </row>
    <row r="28" spans="1:2" x14ac:dyDescent="0.35">
      <c r="A28" s="58" t="s">
        <v>135</v>
      </c>
      <c r="B28" s="59" t="s">
        <v>140</v>
      </c>
    </row>
    <row r="29" spans="1:2" x14ac:dyDescent="0.35">
      <c r="A29" s="59" t="s">
        <v>139</v>
      </c>
      <c r="B29" s="59" t="s">
        <v>138</v>
      </c>
    </row>
    <row r="30" spans="1:2" x14ac:dyDescent="0.35">
      <c r="A30" s="59" t="s">
        <v>137</v>
      </c>
      <c r="B30" s="59" t="s">
        <v>136</v>
      </c>
    </row>
    <row r="31" spans="1:2" x14ac:dyDescent="0.35">
      <c r="A31" s="59" t="s">
        <v>135</v>
      </c>
      <c r="B31" s="59" t="s">
        <v>134</v>
      </c>
    </row>
    <row r="32" spans="1:2" x14ac:dyDescent="0.35">
      <c r="A32" s="58" t="s">
        <v>60</v>
      </c>
      <c r="B32" s="59" t="s">
        <v>133</v>
      </c>
    </row>
    <row r="33" spans="1:2" x14ac:dyDescent="0.35">
      <c r="A33" s="59" t="s">
        <v>132</v>
      </c>
      <c r="B33" s="59" t="s">
        <v>131</v>
      </c>
    </row>
    <row r="34" spans="1:2" x14ac:dyDescent="0.35">
      <c r="A34" s="58" t="s">
        <v>59</v>
      </c>
      <c r="B34" s="59" t="s">
        <v>130</v>
      </c>
    </row>
    <row r="35" spans="1:2" x14ac:dyDescent="0.35">
      <c r="A35" s="58" t="s">
        <v>129</v>
      </c>
      <c r="B35" s="59" t="s">
        <v>128</v>
      </c>
    </row>
    <row r="36" spans="1:2" x14ac:dyDescent="0.35">
      <c r="A36" s="59" t="s">
        <v>127</v>
      </c>
      <c r="B36" s="59" t="s">
        <v>126</v>
      </c>
    </row>
    <row r="37" spans="1:2" x14ac:dyDescent="0.35">
      <c r="A37" s="59" t="s">
        <v>125</v>
      </c>
      <c r="B37" s="59" t="s">
        <v>107</v>
      </c>
    </row>
    <row r="38" spans="1:2" x14ac:dyDescent="0.35">
      <c r="A38" s="59" t="s">
        <v>124</v>
      </c>
    </row>
    <row r="39" spans="1:2" x14ac:dyDescent="0.35">
      <c r="A39" s="59" t="s">
        <v>123</v>
      </c>
    </row>
    <row r="40" spans="1:2" x14ac:dyDescent="0.35">
      <c r="A40" s="59" t="s">
        <v>122</v>
      </c>
    </row>
    <row r="41" spans="1:2" x14ac:dyDescent="0.35">
      <c r="A41" s="58" t="s">
        <v>121</v>
      </c>
    </row>
    <row r="42" spans="1:2" x14ac:dyDescent="0.35">
      <c r="A42" s="59" t="s">
        <v>120</v>
      </c>
    </row>
    <row r="43" spans="1:2" x14ac:dyDescent="0.35">
      <c r="A43" s="59" t="s">
        <v>119</v>
      </c>
    </row>
    <row r="44" spans="1:2" x14ac:dyDescent="0.35">
      <c r="A44" s="59" t="s">
        <v>118</v>
      </c>
    </row>
    <row r="45" spans="1:2" x14ac:dyDescent="0.35">
      <c r="A45" s="59" t="s">
        <v>117</v>
      </c>
    </row>
    <row r="46" spans="1:2" x14ac:dyDescent="0.35">
      <c r="A46" s="59" t="s">
        <v>116</v>
      </c>
    </row>
    <row r="47" spans="1:2" x14ac:dyDescent="0.35">
      <c r="A47" s="58" t="s">
        <v>115</v>
      </c>
    </row>
    <row r="48" spans="1:2" x14ac:dyDescent="0.35">
      <c r="A48" s="59" t="s">
        <v>114</v>
      </c>
    </row>
    <row r="49" spans="1:1" x14ac:dyDescent="0.35">
      <c r="A49" s="59" t="s">
        <v>113</v>
      </c>
    </row>
    <row r="50" spans="1:1" x14ac:dyDescent="0.35">
      <c r="A50" s="59" t="s">
        <v>112</v>
      </c>
    </row>
    <row r="51" spans="1:1" x14ac:dyDescent="0.35">
      <c r="A51" s="59" t="s">
        <v>111</v>
      </c>
    </row>
    <row r="52" spans="1:1" x14ac:dyDescent="0.35">
      <c r="A52" s="59" t="s">
        <v>110</v>
      </c>
    </row>
    <row r="53" spans="1:1" x14ac:dyDescent="0.35">
      <c r="A53" s="59" t="s">
        <v>109</v>
      </c>
    </row>
    <row r="54" spans="1:1" x14ac:dyDescent="0.35">
      <c r="A54" s="59" t="s">
        <v>108</v>
      </c>
    </row>
    <row r="55" spans="1:1" x14ac:dyDescent="0.35">
      <c r="A55" s="58" t="s">
        <v>107</v>
      </c>
    </row>
    <row r="56" spans="1:1" x14ac:dyDescent="0.35">
      <c r="A56" s="59" t="s">
        <v>107</v>
      </c>
    </row>
    <row r="57" spans="1:1" x14ac:dyDescent="0.35">
      <c r="A57" s="59" t="s">
        <v>106</v>
      </c>
    </row>
    <row r="58" spans="1:1" x14ac:dyDescent="0.35">
      <c r="A58" s="58" t="s">
        <v>105</v>
      </c>
    </row>
    <row r="60" spans="1:1" x14ac:dyDescent="0.35">
      <c r="A60" s="49" t="s">
        <v>178</v>
      </c>
    </row>
    <row r="62" spans="1:1" x14ac:dyDescent="0.35">
      <c r="A62" s="49"/>
    </row>
  </sheetData>
  <hyperlinks>
    <hyperlink ref="A60" location="Content!A1" display="Content" xr:uid="{66305D24-9351-4F46-8D0E-682952D930ED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83B2-CCCB-442C-8D17-AC4D61EEC40C}">
  <sheetPr codeName="Sheet1">
    <pageSetUpPr autoPageBreaks="0"/>
  </sheetPr>
  <dimension ref="A2:Q112"/>
  <sheetViews>
    <sheetView showGridLines="0" topLeftCell="A4" zoomScaleNormal="100" workbookViewId="0">
      <selection activeCell="A4" sqref="A1:XFD1048576"/>
    </sheetView>
  </sheetViews>
  <sheetFormatPr defaultColWidth="9.1796875" defaultRowHeight="13.5" x14ac:dyDescent="0.25"/>
  <cols>
    <col min="1" max="1" width="25.7265625" style="9" customWidth="1"/>
    <col min="2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2" width="12.54296875" style="7" customWidth="1"/>
    <col min="13" max="13" width="10.54296875" style="8" customWidth="1"/>
    <col min="14" max="16" width="12.54296875" style="7" customWidth="1"/>
    <col min="17" max="17" width="10.54296875" style="8" customWidth="1"/>
    <col min="18" max="16384" width="9.1796875" style="9"/>
  </cols>
  <sheetData>
    <row r="2" spans="1:17" ht="15" customHeight="1" x14ac:dyDescent="0.25">
      <c r="A2" s="87" t="s">
        <v>204</v>
      </c>
      <c r="B2" s="90"/>
      <c r="C2" s="90"/>
      <c r="D2" s="90"/>
      <c r="E2" s="90"/>
      <c r="F2" s="90"/>
      <c r="G2" s="90"/>
      <c r="H2" s="90"/>
      <c r="I2" s="90"/>
      <c r="J2" s="90"/>
    </row>
    <row r="3" spans="1:17" ht="15" customHeight="1" x14ac:dyDescent="0.25">
      <c r="A3" s="87" t="s">
        <v>223</v>
      </c>
      <c r="B3" s="90"/>
      <c r="C3" s="90"/>
      <c r="D3" s="90"/>
      <c r="E3" s="90"/>
      <c r="F3" s="90"/>
      <c r="G3" s="90"/>
      <c r="H3" s="90"/>
      <c r="I3" s="90"/>
      <c r="J3" s="90"/>
    </row>
    <row r="4" spans="1:17" ht="15" customHeight="1" x14ac:dyDescent="0.25">
      <c r="A4" s="10"/>
      <c r="B4" s="91" t="s">
        <v>7</v>
      </c>
      <c r="C4" s="91"/>
      <c r="D4" s="92" t="s">
        <v>8</v>
      </c>
      <c r="E4" s="92"/>
      <c r="F4" s="91" t="s">
        <v>9</v>
      </c>
      <c r="G4" s="91"/>
      <c r="H4" s="91" t="s">
        <v>8</v>
      </c>
      <c r="I4" s="91"/>
      <c r="J4" s="91" t="s">
        <v>11</v>
      </c>
      <c r="K4" s="91"/>
      <c r="L4" s="91" t="s">
        <v>8</v>
      </c>
      <c r="M4" s="91"/>
      <c r="N4" s="91" t="s">
        <v>10</v>
      </c>
      <c r="O4" s="91"/>
      <c r="P4" s="91" t="s">
        <v>8</v>
      </c>
      <c r="Q4" s="91"/>
    </row>
    <row r="5" spans="1:17" s="66" customFormat="1" ht="39.75" customHeight="1" x14ac:dyDescent="0.25">
      <c r="A5" s="57"/>
      <c r="B5" s="34" t="s">
        <v>224</v>
      </c>
      <c r="C5" s="34" t="s">
        <v>225</v>
      </c>
      <c r="D5" s="13" t="s">
        <v>12</v>
      </c>
      <c r="E5" s="14" t="s">
        <v>13</v>
      </c>
      <c r="F5" s="34" t="s">
        <v>224</v>
      </c>
      <c r="G5" s="34" t="s">
        <v>225</v>
      </c>
      <c r="H5" s="13" t="s">
        <v>12</v>
      </c>
      <c r="I5" s="14" t="s">
        <v>13</v>
      </c>
      <c r="J5" s="34" t="s">
        <v>224</v>
      </c>
      <c r="K5" s="34" t="s">
        <v>225</v>
      </c>
      <c r="L5" s="15" t="s">
        <v>14</v>
      </c>
      <c r="M5" s="14" t="s">
        <v>13</v>
      </c>
      <c r="N5" s="34" t="s">
        <v>224</v>
      </c>
      <c r="O5" s="34" t="s">
        <v>225</v>
      </c>
      <c r="P5" s="15" t="s">
        <v>14</v>
      </c>
      <c r="Q5" s="14" t="s">
        <v>13</v>
      </c>
    </row>
    <row r="6" spans="1:17" x14ac:dyDescent="0.25">
      <c r="A6" s="17" t="s">
        <v>15</v>
      </c>
      <c r="B6" s="18">
        <v>1259.5100919277131</v>
      </c>
      <c r="C6" s="18">
        <v>1302.8417519957229</v>
      </c>
      <c r="D6" s="18">
        <v>43.331660068009796</v>
      </c>
      <c r="E6" s="18">
        <v>3.4403583064340104</v>
      </c>
      <c r="F6" s="18">
        <v>14804.307435384613</v>
      </c>
      <c r="G6" s="18">
        <v>15401.636305546535</v>
      </c>
      <c r="H6" s="18">
        <v>597.32887016192217</v>
      </c>
      <c r="I6" s="18">
        <v>4.0348315702645632</v>
      </c>
      <c r="J6" s="18">
        <v>2063.7575239581829</v>
      </c>
      <c r="K6" s="18">
        <v>2410.1132587887491</v>
      </c>
      <c r="L6" s="18">
        <v>346.35573483056623</v>
      </c>
      <c r="M6" s="18">
        <v>16.782772724494954</v>
      </c>
      <c r="N6" s="18">
        <v>3298.7624473184587</v>
      </c>
      <c r="O6" s="18">
        <v>3667.0786576514965</v>
      </c>
      <c r="P6" s="18">
        <v>368.31621033303782</v>
      </c>
      <c r="Q6" s="18">
        <v>11.165284442729106</v>
      </c>
    </row>
    <row r="7" spans="1:17" x14ac:dyDescent="0.25">
      <c r="A7" s="17" t="s">
        <v>16</v>
      </c>
      <c r="B7" s="18">
        <v>361.80184435188255</v>
      </c>
      <c r="C7" s="18">
        <v>385.17540800316999</v>
      </c>
      <c r="D7" s="18">
        <v>23.373563651287441</v>
      </c>
      <c r="E7" s="18">
        <v>6.4603218629683656</v>
      </c>
      <c r="F7" s="18">
        <v>12931.018300055803</v>
      </c>
      <c r="G7" s="18">
        <v>14561.724953515391</v>
      </c>
      <c r="H7" s="18">
        <v>1630.7066534595888</v>
      </c>
      <c r="I7" s="18">
        <v>12.610813902046303</v>
      </c>
      <c r="J7" s="18">
        <v>1434.9392999709523</v>
      </c>
      <c r="K7" s="18">
        <v>1616.6841891262379</v>
      </c>
      <c r="L7" s="18">
        <v>181.74488915528559</v>
      </c>
      <c r="M7" s="18">
        <v>12.665684824366075</v>
      </c>
      <c r="N7" s="18">
        <v>2098.0583443279543</v>
      </c>
      <c r="O7" s="18">
        <v>2327.0197563477154</v>
      </c>
      <c r="P7" s="18">
        <v>228.96141201976116</v>
      </c>
      <c r="Q7" s="18">
        <v>10.913014532639309</v>
      </c>
    </row>
    <row r="8" spans="1:17" x14ac:dyDescent="0.25">
      <c r="A8" s="17" t="s">
        <v>17</v>
      </c>
      <c r="B8" s="18">
        <v>198.76882007349539</v>
      </c>
      <c r="C8" s="18">
        <v>228.16476300157879</v>
      </c>
      <c r="D8" s="18">
        <v>29.3959429280834</v>
      </c>
      <c r="E8" s="18">
        <v>14.789011132236007</v>
      </c>
      <c r="F8" s="18">
        <v>5248.6633056988221</v>
      </c>
      <c r="G8" s="18">
        <v>6735.9431926237376</v>
      </c>
      <c r="H8" s="18">
        <v>1487.2798869249154</v>
      </c>
      <c r="I8" s="18">
        <v>28.336355378522327</v>
      </c>
      <c r="J8" s="18">
        <v>873.40532310308083</v>
      </c>
      <c r="K8" s="18">
        <v>1127.7919442425193</v>
      </c>
      <c r="L8" s="18">
        <v>254.38662113943849</v>
      </c>
      <c r="M8" s="18">
        <v>29.12583818880794</v>
      </c>
      <c r="N8" s="18">
        <v>1225.8835781062714</v>
      </c>
      <c r="O8" s="18">
        <v>1515.0817925726076</v>
      </c>
      <c r="P8" s="18">
        <v>289.19821446633614</v>
      </c>
      <c r="Q8" s="18">
        <v>23.591001595199245</v>
      </c>
    </row>
    <row r="9" spans="1:17" x14ac:dyDescent="0.25">
      <c r="A9" s="17" t="s">
        <v>18</v>
      </c>
      <c r="B9" s="18">
        <v>360.67388585662189</v>
      </c>
      <c r="C9" s="18">
        <v>385.63570700056664</v>
      </c>
      <c r="D9" s="18">
        <v>24.961821143944746</v>
      </c>
      <c r="E9" s="18">
        <v>6.9208839682581846</v>
      </c>
      <c r="F9" s="18">
        <v>5445.5308994997577</v>
      </c>
      <c r="G9" s="18">
        <v>5949.2326624988291</v>
      </c>
      <c r="H9" s="18">
        <v>503.70176299907143</v>
      </c>
      <c r="I9" s="18">
        <v>9.2498192057884232</v>
      </c>
      <c r="J9" s="18">
        <v>1088.3600601844128</v>
      </c>
      <c r="K9" s="18">
        <v>1122.3040140694852</v>
      </c>
      <c r="L9" s="18">
        <v>33.94395388507246</v>
      </c>
      <c r="M9" s="18">
        <v>3.1188165687852321</v>
      </c>
      <c r="N9" s="18">
        <v>1581.5874323939383</v>
      </c>
      <c r="O9" s="18">
        <v>1647.6988929859883</v>
      </c>
      <c r="P9" s="18">
        <v>66.11146059204998</v>
      </c>
      <c r="Q9" s="18">
        <v>4.1800699245555961</v>
      </c>
    </row>
    <row r="10" spans="1:17" x14ac:dyDescent="0.25">
      <c r="A10" s="17" t="s">
        <v>19</v>
      </c>
      <c r="B10" s="18">
        <v>183.66366357694625</v>
      </c>
      <c r="C10" s="18">
        <v>193.58234399893598</v>
      </c>
      <c r="D10" s="18">
        <v>9.918680421989734</v>
      </c>
      <c r="E10" s="18">
        <v>5.400458767302263</v>
      </c>
      <c r="F10" s="18">
        <v>5292.2252824426259</v>
      </c>
      <c r="G10" s="18">
        <v>5274.463572128916</v>
      </c>
      <c r="H10" s="18">
        <v>-17.761710313709955</v>
      </c>
      <c r="I10" s="18">
        <v>-0.33561893845743818</v>
      </c>
      <c r="J10" s="18">
        <v>685.11734704727962</v>
      </c>
      <c r="K10" s="18">
        <v>704.85215815112394</v>
      </c>
      <c r="L10" s="18">
        <v>19.734811103844322</v>
      </c>
      <c r="M10" s="18">
        <v>2.8805008643989938</v>
      </c>
      <c r="N10" s="18">
        <v>897.59999224825094</v>
      </c>
      <c r="O10" s="18">
        <v>932.87061063181625</v>
      </c>
      <c r="P10" s="18">
        <v>35.270618383565306</v>
      </c>
      <c r="Q10" s="18">
        <v>3.9294361283606749</v>
      </c>
    </row>
    <row r="11" spans="1:17" x14ac:dyDescent="0.25">
      <c r="A11" s="17" t="s">
        <v>20</v>
      </c>
      <c r="B11" s="18">
        <v>201.83095997274589</v>
      </c>
      <c r="C11" s="18">
        <v>217.90515900006406</v>
      </c>
      <c r="D11" s="18">
        <v>16.074199027318173</v>
      </c>
      <c r="E11" s="18">
        <v>7.9641889576746561</v>
      </c>
      <c r="F11" s="18">
        <v>10339.702184587319</v>
      </c>
      <c r="G11" s="18">
        <v>9531.2754957956258</v>
      </c>
      <c r="H11" s="18">
        <v>-808.42668879169287</v>
      </c>
      <c r="I11" s="18">
        <v>-7.8186651255464419</v>
      </c>
      <c r="J11" s="18">
        <v>998.04811555949721</v>
      </c>
      <c r="K11" s="18">
        <v>976.20064508466658</v>
      </c>
      <c r="L11" s="18">
        <v>-21.847470474830629</v>
      </c>
      <c r="M11" s="18">
        <v>-2.1890197610947015</v>
      </c>
      <c r="N11" s="18">
        <v>1239.8719224707388</v>
      </c>
      <c r="O11" s="18">
        <v>1215.447895608653</v>
      </c>
      <c r="P11" s="18">
        <v>-24.424026862085839</v>
      </c>
      <c r="Q11" s="18">
        <v>-1.9698830515828769</v>
      </c>
    </row>
    <row r="12" spans="1:17" x14ac:dyDescent="0.25">
      <c r="A12" s="17" t="s">
        <v>22</v>
      </c>
      <c r="B12" s="18">
        <v>149.30789137576707</v>
      </c>
      <c r="C12" s="18">
        <v>174.94636500117616</v>
      </c>
      <c r="D12" s="18">
        <v>25.638473625409091</v>
      </c>
      <c r="E12" s="18">
        <v>17.171546251955338</v>
      </c>
      <c r="F12" s="18">
        <v>9850.3649205452657</v>
      </c>
      <c r="G12" s="18">
        <v>9514.7630470160384</v>
      </c>
      <c r="H12" s="18">
        <v>-335.6018735292273</v>
      </c>
      <c r="I12" s="18">
        <v>-3.4069993978522617</v>
      </c>
      <c r="J12" s="18">
        <v>902.94492022863369</v>
      </c>
      <c r="K12" s="18">
        <v>977.79865942391439</v>
      </c>
      <c r="L12" s="18">
        <v>74.853739195280696</v>
      </c>
      <c r="M12" s="18">
        <v>8.289956288399857</v>
      </c>
      <c r="N12" s="18">
        <v>1200.1170040276256</v>
      </c>
      <c r="O12" s="18">
        <v>1291.4220758641943</v>
      </c>
      <c r="P12" s="18">
        <v>91.305071836568686</v>
      </c>
      <c r="Q12" s="18">
        <v>7.6080141794630407</v>
      </c>
    </row>
    <row r="13" spans="1:17" x14ac:dyDescent="0.25">
      <c r="A13" s="17" t="s">
        <v>23</v>
      </c>
      <c r="B13" s="18">
        <v>89.714108989968054</v>
      </c>
      <c r="C13" s="18">
        <v>91.237000000647157</v>
      </c>
      <c r="D13" s="18">
        <v>1.5228910106791034</v>
      </c>
      <c r="E13" s="18">
        <v>1.6974933238754986</v>
      </c>
      <c r="F13" s="18">
        <v>5148.9239298664397</v>
      </c>
      <c r="G13" s="18">
        <v>6063.6449334530907</v>
      </c>
      <c r="H13" s="18">
        <v>914.72100358665102</v>
      </c>
      <c r="I13" s="18">
        <v>17.765284864295495</v>
      </c>
      <c r="J13" s="18">
        <v>456.78358758005851</v>
      </c>
      <c r="K13" s="18">
        <v>459.88121322138841</v>
      </c>
      <c r="L13" s="18">
        <v>3.0976256413298984</v>
      </c>
      <c r="M13" s="18">
        <v>0.67813855960554559</v>
      </c>
      <c r="N13" s="18">
        <v>582.73965424498169</v>
      </c>
      <c r="O13" s="18">
        <v>580.01973381988284</v>
      </c>
      <c r="P13" s="18">
        <v>-2.7199204250988487</v>
      </c>
      <c r="Q13" s="18">
        <v>-0.46674709800260672</v>
      </c>
    </row>
    <row r="14" spans="1:17" x14ac:dyDescent="0.25">
      <c r="A14" s="17" t="s">
        <v>24</v>
      </c>
      <c r="B14" s="18">
        <v>160.46185947843699</v>
      </c>
      <c r="C14" s="18">
        <v>153.87065700211184</v>
      </c>
      <c r="D14" s="18">
        <v>-6.5912024763251509</v>
      </c>
      <c r="E14" s="18">
        <v>-4.1076443322725424</v>
      </c>
      <c r="F14" s="18">
        <v>6524.6658322042513</v>
      </c>
      <c r="G14" s="18">
        <v>7961.1066795849338</v>
      </c>
      <c r="H14" s="18">
        <v>1436.4408473806825</v>
      </c>
      <c r="I14" s="18">
        <v>22.015546609157212</v>
      </c>
      <c r="J14" s="18">
        <v>833.15093692806511</v>
      </c>
      <c r="K14" s="18">
        <v>906.38789236747959</v>
      </c>
      <c r="L14" s="18">
        <v>73.236955439414487</v>
      </c>
      <c r="M14" s="18">
        <v>8.7903586485119423</v>
      </c>
      <c r="N14" s="18">
        <v>1075.1099896317783</v>
      </c>
      <c r="O14" s="18">
        <v>1130.3139705949723</v>
      </c>
      <c r="P14" s="18">
        <v>55.203980963193999</v>
      </c>
      <c r="Q14" s="18">
        <v>5.134728678514211</v>
      </c>
    </row>
    <row r="15" spans="1:17" x14ac:dyDescent="0.25">
      <c r="A15" s="17" t="s">
        <v>21</v>
      </c>
      <c r="B15" s="18">
        <v>164.28352908130665</v>
      </c>
      <c r="C15" s="18">
        <v>179.34597899899848</v>
      </c>
      <c r="D15" s="18">
        <v>15.062449917691822</v>
      </c>
      <c r="E15" s="18">
        <v>9.1685697293714554</v>
      </c>
      <c r="F15" s="18">
        <v>10856.816549749406</v>
      </c>
      <c r="G15" s="18">
        <v>10901.430207394069</v>
      </c>
      <c r="H15" s="18">
        <v>44.613657644662453</v>
      </c>
      <c r="I15" s="18">
        <v>0.41092761805663347</v>
      </c>
      <c r="J15" s="18">
        <v>601.41270893519822</v>
      </c>
      <c r="K15" s="18">
        <v>607.6964371040084</v>
      </c>
      <c r="L15" s="18">
        <v>6.2837281688101712</v>
      </c>
      <c r="M15" s="18">
        <v>1.0448279651315451</v>
      </c>
      <c r="N15" s="18">
        <v>814.19573488785784</v>
      </c>
      <c r="O15" s="18">
        <v>803.50811209015149</v>
      </c>
      <c r="P15" s="18">
        <v>-10.687622797706354</v>
      </c>
      <c r="Q15" s="18">
        <v>-1.3126601306967522</v>
      </c>
    </row>
    <row r="16" spans="1:17" x14ac:dyDescent="0.25">
      <c r="A16" s="17" t="s">
        <v>25</v>
      </c>
      <c r="B16" s="18">
        <v>342.28030335360341</v>
      </c>
      <c r="C16" s="18">
        <v>362.55062999766324</v>
      </c>
      <c r="D16" s="18">
        <v>20.270326644059821</v>
      </c>
      <c r="E16" s="18">
        <v>5.9221423042619348</v>
      </c>
      <c r="F16" s="18">
        <v>11037.529891474391</v>
      </c>
      <c r="G16" s="18">
        <v>9377.0547848134574</v>
      </c>
      <c r="H16" s="18">
        <v>-1660.4751066609333</v>
      </c>
      <c r="I16" s="18">
        <v>-15.043901334695519</v>
      </c>
      <c r="J16" s="18">
        <v>1571.1471762711303</v>
      </c>
      <c r="K16" s="18">
        <v>1444.6211700160009</v>
      </c>
      <c r="L16" s="18">
        <v>-126.52600625512946</v>
      </c>
      <c r="M16" s="18">
        <v>-8.0530970087359321</v>
      </c>
      <c r="N16" s="18">
        <v>2198.1056556925346</v>
      </c>
      <c r="O16" s="18">
        <v>2079.7536459081621</v>
      </c>
      <c r="P16" s="18">
        <v>-118.35200978437251</v>
      </c>
      <c r="Q16" s="18">
        <v>-5.3842730206289602</v>
      </c>
    </row>
    <row r="17" spans="1:17" x14ac:dyDescent="0.25">
      <c r="A17" s="17" t="s">
        <v>26</v>
      </c>
      <c r="B17" s="18">
        <v>828.99730400360681</v>
      </c>
      <c r="C17" s="18">
        <v>974.38646299918446</v>
      </c>
      <c r="D17" s="18">
        <v>145.38915899557765</v>
      </c>
      <c r="E17" s="18">
        <v>17.537953174687892</v>
      </c>
      <c r="F17" s="18">
        <v>45058.422385057413</v>
      </c>
      <c r="G17" s="18">
        <v>53413.947064273249</v>
      </c>
      <c r="H17" s="18">
        <v>8355.5246792158359</v>
      </c>
      <c r="I17" s="18">
        <v>18.543757719282141</v>
      </c>
      <c r="J17" s="18">
        <v>8065.0228548809473</v>
      </c>
      <c r="K17" s="18">
        <v>11246.265637913555</v>
      </c>
      <c r="L17" s="18">
        <v>3181.2427830326078</v>
      </c>
      <c r="M17" s="18">
        <v>39.44493202653878</v>
      </c>
      <c r="N17" s="18">
        <v>9774.208235321219</v>
      </c>
      <c r="O17" s="18">
        <v>13157.903130826486</v>
      </c>
      <c r="P17" s="18">
        <v>3383.6948955052667</v>
      </c>
      <c r="Q17" s="18">
        <v>34.618608628344475</v>
      </c>
    </row>
    <row r="18" spans="1:17" x14ac:dyDescent="0.25">
      <c r="A18" s="17" t="s">
        <v>27</v>
      </c>
      <c r="B18" s="18">
        <v>420.9801030402615</v>
      </c>
      <c r="C18" s="18">
        <v>429.16996199704539</v>
      </c>
      <c r="D18" s="18">
        <v>8.189858956783894</v>
      </c>
      <c r="E18" s="18">
        <v>1.9454266122407748</v>
      </c>
      <c r="F18" s="18">
        <v>28826.906913500585</v>
      </c>
      <c r="G18" s="18">
        <v>28355.198809861839</v>
      </c>
      <c r="H18" s="18">
        <v>-471.70810363874625</v>
      </c>
      <c r="I18" s="18">
        <v>-1.6363465738942318</v>
      </c>
      <c r="J18" s="18">
        <v>1660.1932336358173</v>
      </c>
      <c r="K18" s="18">
        <v>1834.793626784171</v>
      </c>
      <c r="L18" s="18">
        <v>174.60039314835376</v>
      </c>
      <c r="M18" s="18">
        <v>10.516871747873569</v>
      </c>
      <c r="N18" s="18">
        <v>2597.1991292036578</v>
      </c>
      <c r="O18" s="18">
        <v>2544.8613551525796</v>
      </c>
      <c r="P18" s="18">
        <v>-52.337774051078213</v>
      </c>
      <c r="Q18" s="18">
        <v>-2.0151621592113256</v>
      </c>
    </row>
    <row r="19" spans="1:17" x14ac:dyDescent="0.25">
      <c r="A19" s="17" t="s">
        <v>205</v>
      </c>
      <c r="B19" s="18">
        <v>203.534075775166</v>
      </c>
      <c r="C19" s="18">
        <v>217.1640540019109</v>
      </c>
      <c r="D19" s="18">
        <v>13.629978226744896</v>
      </c>
      <c r="E19" s="18">
        <v>6.6966566531106331</v>
      </c>
      <c r="F19" s="18">
        <v>14531.566652769085</v>
      </c>
      <c r="G19" s="18">
        <v>15965.196279056107</v>
      </c>
      <c r="H19" s="18">
        <v>1433.6296262870219</v>
      </c>
      <c r="I19" s="18">
        <v>9.8656233050676168</v>
      </c>
      <c r="J19" s="18">
        <v>1197.5181197793854</v>
      </c>
      <c r="K19" s="18">
        <v>1282.4464598820321</v>
      </c>
      <c r="L19" s="18">
        <v>84.928340102646644</v>
      </c>
      <c r="M19" s="18">
        <v>7.0920296486447043</v>
      </c>
      <c r="N19" s="18">
        <v>1600.9830750024435</v>
      </c>
      <c r="O19" s="18">
        <v>1634.8358195977667</v>
      </c>
      <c r="P19" s="18">
        <v>33.852744595323202</v>
      </c>
      <c r="Q19" s="18">
        <v>2.1144973437818182</v>
      </c>
    </row>
    <row r="20" spans="1:17" x14ac:dyDescent="0.25">
      <c r="A20" s="17" t="s">
        <v>28</v>
      </c>
      <c r="B20" s="18">
        <v>668.79977352900687</v>
      </c>
      <c r="C20" s="18">
        <v>696.94800199647648</v>
      </c>
      <c r="D20" s="18">
        <v>28.148228467469607</v>
      </c>
      <c r="E20" s="18">
        <v>4.2087676434072296</v>
      </c>
      <c r="F20" s="18">
        <v>12063.174847824885</v>
      </c>
      <c r="G20" s="18">
        <v>12103.839824235994</v>
      </c>
      <c r="H20" s="18">
        <v>40.664976411109819</v>
      </c>
      <c r="I20" s="18">
        <v>0.33710011604815016</v>
      </c>
      <c r="J20" s="18">
        <v>1992.5987268103563</v>
      </c>
      <c r="K20" s="18">
        <v>2396.4294030620272</v>
      </c>
      <c r="L20" s="18">
        <v>403.83067625167087</v>
      </c>
      <c r="M20" s="18">
        <v>20.266532885831001</v>
      </c>
      <c r="N20" s="18">
        <v>4348.2025429651576</v>
      </c>
      <c r="O20" s="18">
        <v>4616.7104389336191</v>
      </c>
      <c r="P20" s="18">
        <v>268.50789596846153</v>
      </c>
      <c r="Q20" s="18">
        <v>6.1751469329061726</v>
      </c>
    </row>
    <row r="21" spans="1:17" x14ac:dyDescent="0.25">
      <c r="A21" s="17" t="s">
        <v>29</v>
      </c>
      <c r="B21" s="18">
        <v>154.27016308703682</v>
      </c>
      <c r="C21" s="18">
        <v>160.76170400051086</v>
      </c>
      <c r="D21" s="18">
        <v>6.4915409134740401</v>
      </c>
      <c r="E21" s="18">
        <v>4.2079043566004559</v>
      </c>
      <c r="F21" s="18">
        <v>4505.8524409073307</v>
      </c>
      <c r="G21" s="18">
        <v>5100.6683756619059</v>
      </c>
      <c r="H21" s="18">
        <v>594.81593475457521</v>
      </c>
      <c r="I21" s="18">
        <v>13.200963470406023</v>
      </c>
      <c r="J21" s="18">
        <v>554.51813225744331</v>
      </c>
      <c r="K21" s="18">
        <v>664.63260028942091</v>
      </c>
      <c r="L21" s="18">
        <v>110.11446803197759</v>
      </c>
      <c r="M21" s="18">
        <v>19.857685732241357</v>
      </c>
      <c r="N21" s="18">
        <v>997.34155960871317</v>
      </c>
      <c r="O21" s="18">
        <v>1135.7709012071834</v>
      </c>
      <c r="P21" s="18">
        <v>138.42934159847027</v>
      </c>
      <c r="Q21" s="18">
        <v>13.879832868168073</v>
      </c>
    </row>
    <row r="22" spans="1:17" x14ac:dyDescent="0.25">
      <c r="A22" s="17" t="s">
        <v>30</v>
      </c>
      <c r="B22" s="18">
        <v>604.67740753433873</v>
      </c>
      <c r="C22" s="18">
        <v>720.91053699584643</v>
      </c>
      <c r="D22" s="18">
        <v>116.2331294615077</v>
      </c>
      <c r="E22" s="18">
        <v>19.22233706985439</v>
      </c>
      <c r="F22" s="18">
        <v>21857.976443828109</v>
      </c>
      <c r="G22" s="18">
        <v>28128.263894351796</v>
      </c>
      <c r="H22" s="18">
        <v>6270.2874505236869</v>
      </c>
      <c r="I22" s="18">
        <v>28.686495598700247</v>
      </c>
      <c r="J22" s="18">
        <v>2195.0973773333149</v>
      </c>
      <c r="K22" s="18">
        <v>2870.2097242920549</v>
      </c>
      <c r="L22" s="18">
        <v>675.11234695874009</v>
      </c>
      <c r="M22" s="18">
        <v>30.75546232845905</v>
      </c>
      <c r="N22" s="18">
        <v>4231.1970458727883</v>
      </c>
      <c r="O22" s="18">
        <v>5264.2569392785499</v>
      </c>
      <c r="P22" s="18">
        <v>1033.0598934057616</v>
      </c>
      <c r="Q22" s="18">
        <v>24.415310424113514</v>
      </c>
    </row>
    <row r="23" spans="1:17" x14ac:dyDescent="0.25">
      <c r="A23" s="17" t="s">
        <v>31</v>
      </c>
      <c r="B23" s="18">
        <v>159.30959268321652</v>
      </c>
      <c r="C23" s="18">
        <v>169.41190599993777</v>
      </c>
      <c r="D23" s="18">
        <v>10.102313316721251</v>
      </c>
      <c r="E23" s="18">
        <v>6.3413088606719903</v>
      </c>
      <c r="F23" s="18">
        <v>6213.7034428824345</v>
      </c>
      <c r="G23" s="18">
        <v>5741.1766036425643</v>
      </c>
      <c r="H23" s="18">
        <v>-472.52683923987024</v>
      </c>
      <c r="I23" s="18">
        <v>-7.604592713241443</v>
      </c>
      <c r="J23" s="18">
        <v>612.2991916551249</v>
      </c>
      <c r="K23" s="18">
        <v>685.24326555447124</v>
      </c>
      <c r="L23" s="18">
        <v>72.944073899346336</v>
      </c>
      <c r="M23" s="18">
        <v>11.913142282969357</v>
      </c>
      <c r="N23" s="18">
        <v>1104.5175948668759</v>
      </c>
      <c r="O23" s="18">
        <v>1201.2333261619949</v>
      </c>
      <c r="P23" s="18">
        <v>96.715731295118985</v>
      </c>
      <c r="Q23" s="18">
        <v>8.7563776027285378</v>
      </c>
    </row>
    <row r="24" spans="1:17" x14ac:dyDescent="0.25">
      <c r="A24" s="17" t="s">
        <v>32</v>
      </c>
      <c r="B24" s="18">
        <v>82.332871289468329</v>
      </c>
      <c r="C24" s="18">
        <v>86.412022000428294</v>
      </c>
      <c r="D24" s="18">
        <v>4.079150710959965</v>
      </c>
      <c r="E24" s="18">
        <v>4.9544618656846895</v>
      </c>
      <c r="F24" s="18">
        <v>3346.1564759372795</v>
      </c>
      <c r="G24" s="18">
        <v>3066.4497320536375</v>
      </c>
      <c r="H24" s="18">
        <v>-279.70674388364205</v>
      </c>
      <c r="I24" s="18">
        <v>-8.3590455465862306</v>
      </c>
      <c r="J24" s="18">
        <v>312.20811723578203</v>
      </c>
      <c r="K24" s="18">
        <v>375.33601757931427</v>
      </c>
      <c r="L24" s="18">
        <v>63.127900343532247</v>
      </c>
      <c r="M24" s="18">
        <v>20.21981391850154</v>
      </c>
      <c r="N24" s="18">
        <v>535.96947018799801</v>
      </c>
      <c r="O24" s="18">
        <v>638.37850484878493</v>
      </c>
      <c r="P24" s="18">
        <v>102.40903466078692</v>
      </c>
      <c r="Q24" s="18">
        <v>19.107251505363855</v>
      </c>
    </row>
    <row r="25" spans="1:17" x14ac:dyDescent="0.25">
      <c r="A25" s="17" t="s">
        <v>33</v>
      </c>
      <c r="B25" s="18">
        <v>121.83526398598754</v>
      </c>
      <c r="C25" s="18">
        <v>138.58393900015014</v>
      </c>
      <c r="D25" s="18">
        <v>16.7486750141626</v>
      </c>
      <c r="E25" s="18">
        <v>13.746984630073023</v>
      </c>
      <c r="F25" s="18">
        <v>9324.3290342270357</v>
      </c>
      <c r="G25" s="18">
        <v>11342.263620223848</v>
      </c>
      <c r="H25" s="18">
        <v>2017.9345859968125</v>
      </c>
      <c r="I25" s="18">
        <v>21.64160636748802</v>
      </c>
      <c r="J25" s="18">
        <v>680.44561947883778</v>
      </c>
      <c r="K25" s="18">
        <v>924.5004279134165</v>
      </c>
      <c r="L25" s="18">
        <v>244.05480843457872</v>
      </c>
      <c r="M25" s="18">
        <v>35.866908603438951</v>
      </c>
      <c r="N25" s="18">
        <v>1016.9147748095988</v>
      </c>
      <c r="O25" s="18">
        <v>1326.5173024932651</v>
      </c>
      <c r="P25" s="18">
        <v>309.60252768366627</v>
      </c>
      <c r="Q25" s="18">
        <v>30.445277751189572</v>
      </c>
    </row>
    <row r="26" spans="1:17" x14ac:dyDescent="0.25">
      <c r="A26" s="17" t="s">
        <v>34</v>
      </c>
      <c r="B26" s="18">
        <v>63.485331692728785</v>
      </c>
      <c r="C26" s="18">
        <v>74.217112000478707</v>
      </c>
      <c r="D26" s="18">
        <v>10.731780307749922</v>
      </c>
      <c r="E26" s="18">
        <v>16.904346282212266</v>
      </c>
      <c r="F26" s="18">
        <v>4993.8054173492992</v>
      </c>
      <c r="G26" s="18">
        <v>5006.7202029477057</v>
      </c>
      <c r="H26" s="18">
        <v>12.914785598406525</v>
      </c>
      <c r="I26" s="18">
        <v>0.25861611574888865</v>
      </c>
      <c r="J26" s="18">
        <v>348.36590702939327</v>
      </c>
      <c r="K26" s="18">
        <v>401.38678947655842</v>
      </c>
      <c r="L26" s="18">
        <v>53.02088244716515</v>
      </c>
      <c r="M26" s="18">
        <v>15.219882708755295</v>
      </c>
      <c r="N26" s="18">
        <v>517.91651741702503</v>
      </c>
      <c r="O26" s="18">
        <v>615.55742270771532</v>
      </c>
      <c r="P26" s="18">
        <v>97.640905290690284</v>
      </c>
      <c r="Q26" s="18">
        <v>18.852633968433572</v>
      </c>
    </row>
    <row r="27" spans="1:17" x14ac:dyDescent="0.25">
      <c r="A27" s="17" t="s">
        <v>35</v>
      </c>
      <c r="B27" s="18">
        <v>48.317634595529022</v>
      </c>
      <c r="C27" s="18">
        <v>51.977806998683903</v>
      </c>
      <c r="D27" s="18">
        <v>3.6601724031548812</v>
      </c>
      <c r="E27" s="18">
        <v>7.5752309354431224</v>
      </c>
      <c r="F27" s="18">
        <v>1711.3164440779426</v>
      </c>
      <c r="G27" s="18">
        <v>1703.3839958279514</v>
      </c>
      <c r="H27" s="18">
        <v>-7.9324482499912392</v>
      </c>
      <c r="I27" s="18">
        <v>-0.46352901460403606</v>
      </c>
      <c r="J27" s="18">
        <v>194.00319256846572</v>
      </c>
      <c r="K27" s="18">
        <v>214.88007817124023</v>
      </c>
      <c r="L27" s="18">
        <v>20.876885602774507</v>
      </c>
      <c r="M27" s="18">
        <v>10.761104148019029</v>
      </c>
      <c r="N27" s="18">
        <v>347.93260260334455</v>
      </c>
      <c r="O27" s="18">
        <v>376.40189136158585</v>
      </c>
      <c r="P27" s="18">
        <v>28.469288758241305</v>
      </c>
      <c r="Q27" s="18">
        <v>8.1824147967810124</v>
      </c>
    </row>
    <row r="28" spans="1:17" x14ac:dyDescent="0.25">
      <c r="A28" s="17" t="s">
        <v>36</v>
      </c>
      <c r="B28" s="18">
        <v>40.645564295289155</v>
      </c>
      <c r="C28" s="18">
        <v>43.567777000149064</v>
      </c>
      <c r="D28" s="18">
        <v>2.9222127048599091</v>
      </c>
      <c r="E28" s="18">
        <v>7.1894996551901569</v>
      </c>
      <c r="F28" s="18">
        <v>1366.1944052612305</v>
      </c>
      <c r="G28" s="18">
        <v>1552.0007431605159</v>
      </c>
      <c r="H28" s="18">
        <v>185.80633789928538</v>
      </c>
      <c r="I28" s="18">
        <v>13.600285375473863</v>
      </c>
      <c r="J28" s="18">
        <v>199.42668259088168</v>
      </c>
      <c r="K28" s="18">
        <v>261.54000474094511</v>
      </c>
      <c r="L28" s="18">
        <v>62.113322150063425</v>
      </c>
      <c r="M28" s="18">
        <v>31.145943633574436</v>
      </c>
      <c r="N28" s="18">
        <v>326.41072121674694</v>
      </c>
      <c r="O28" s="18">
        <v>404.88998389917197</v>
      </c>
      <c r="P28" s="18">
        <v>78.479262682425031</v>
      </c>
      <c r="Q28" s="18">
        <v>24.043102012667148</v>
      </c>
    </row>
    <row r="29" spans="1:17" s="21" customFormat="1" x14ac:dyDescent="0.25">
      <c r="A29" s="17" t="s">
        <v>37</v>
      </c>
      <c r="B29" s="18">
        <v>256.74294516459491</v>
      </c>
      <c r="C29" s="18">
        <v>292.18735700261414</v>
      </c>
      <c r="D29" s="18">
        <v>35.444411838019221</v>
      </c>
      <c r="E29" s="18">
        <v>13.805408290886522</v>
      </c>
      <c r="F29" s="18">
        <v>13897.784143632643</v>
      </c>
      <c r="G29" s="18">
        <v>13050.659119929393</v>
      </c>
      <c r="H29" s="18">
        <v>-847.12502370325092</v>
      </c>
      <c r="I29" s="18">
        <v>-6.0953963232431292</v>
      </c>
      <c r="J29" s="18">
        <v>1159.365808216646</v>
      </c>
      <c r="K29" s="18">
        <v>1409.5395490731078</v>
      </c>
      <c r="L29" s="18">
        <v>250.17374085646179</v>
      </c>
      <c r="M29" s="18">
        <v>21.578499131459019</v>
      </c>
      <c r="N29" s="18">
        <v>1966.0778560809656</v>
      </c>
      <c r="O29" s="18">
        <v>2234.5530243229391</v>
      </c>
      <c r="P29" s="18">
        <v>268.47516824197351</v>
      </c>
      <c r="Q29" s="18">
        <v>13.655368092957021</v>
      </c>
    </row>
    <row r="30" spans="1:17" x14ac:dyDescent="0.25">
      <c r="A30" s="17" t="s">
        <v>38</v>
      </c>
      <c r="B30" s="18">
        <v>507.73086613585804</v>
      </c>
      <c r="C30" s="18">
        <v>541.37617899395423</v>
      </c>
      <c r="D30" s="18">
        <v>33.64531285809619</v>
      </c>
      <c r="E30" s="18">
        <v>6.6266037978265135</v>
      </c>
      <c r="F30" s="18">
        <v>29818.234866447972</v>
      </c>
      <c r="G30" s="18">
        <v>26874.542262954947</v>
      </c>
      <c r="H30" s="18">
        <v>-2943.6926034930257</v>
      </c>
      <c r="I30" s="18">
        <v>-9.8721222657123917</v>
      </c>
      <c r="J30" s="18">
        <v>2230.3813355679558</v>
      </c>
      <c r="K30" s="18">
        <v>2269.8108162771045</v>
      </c>
      <c r="L30" s="18">
        <v>39.42948070914872</v>
      </c>
      <c r="M30" s="18">
        <v>1.7678358440489816</v>
      </c>
      <c r="N30" s="18">
        <v>3295.6540485660512</v>
      </c>
      <c r="O30" s="18">
        <v>3331.1907631823501</v>
      </c>
      <c r="P30" s="18">
        <v>35.536714616298923</v>
      </c>
      <c r="Q30" s="18">
        <v>1.0782901995360028</v>
      </c>
    </row>
    <row r="31" spans="1:17" ht="14.5" customHeight="1" x14ac:dyDescent="0.25">
      <c r="A31" s="22" t="s">
        <v>39</v>
      </c>
      <c r="B31" s="23">
        <v>7633.9558548505765</v>
      </c>
      <c r="C31" s="23">
        <v>8272.3305849880071</v>
      </c>
      <c r="D31" s="23">
        <v>638.37473013743056</v>
      </c>
      <c r="E31" s="23">
        <v>8.3623057596254</v>
      </c>
      <c r="F31" s="23">
        <v>294995.17244521191</v>
      </c>
      <c r="G31" s="23">
        <v>312676.58636255201</v>
      </c>
      <c r="H31" s="23">
        <v>17681.413917340105</v>
      </c>
      <c r="I31" s="23">
        <v>5.9937977190538616</v>
      </c>
      <c r="J31" s="23">
        <v>32910.511298806843</v>
      </c>
      <c r="K31" s="23">
        <v>39191.345982604988</v>
      </c>
      <c r="L31" s="23">
        <v>6280.8346837981444</v>
      </c>
      <c r="M31" s="23">
        <v>19.084585550106148</v>
      </c>
      <c r="N31" s="23">
        <v>48872.556929072962</v>
      </c>
      <c r="O31" s="23">
        <v>55673.275948049624</v>
      </c>
      <c r="P31" s="23">
        <v>6800.7190189766625</v>
      </c>
      <c r="Q31" s="23">
        <v>13.915210184002259</v>
      </c>
    </row>
    <row r="32" spans="1:17" ht="14.5" customHeight="1" x14ac:dyDescent="0.25">
      <c r="A32" s="63"/>
      <c r="B32" s="64"/>
      <c r="C32" s="64"/>
      <c r="D32" s="64"/>
      <c r="E32" s="65"/>
      <c r="F32" s="64"/>
      <c r="G32" s="64"/>
      <c r="H32" s="64"/>
      <c r="I32" s="65"/>
      <c r="J32" s="64"/>
      <c r="K32" s="64"/>
      <c r="L32" s="64"/>
      <c r="M32" s="65"/>
      <c r="N32" s="64"/>
      <c r="O32" s="64"/>
      <c r="P32" s="64"/>
      <c r="Q32" s="65"/>
    </row>
    <row r="33" spans="1:17" s="26" customFormat="1" ht="10" x14ac:dyDescent="0.2">
      <c r="A33" s="89" t="s">
        <v>84</v>
      </c>
      <c r="B33" s="93"/>
      <c r="C33" s="93"/>
      <c r="D33" s="93"/>
      <c r="E33" s="93"/>
      <c r="F33" s="93"/>
      <c r="G33" s="93"/>
      <c r="H33" s="93"/>
      <c r="I33" s="93"/>
      <c r="J33" s="93"/>
      <c r="K33" s="24"/>
      <c r="L33" s="24"/>
      <c r="M33" s="25"/>
      <c r="N33" s="24"/>
      <c r="O33" s="24"/>
      <c r="P33" s="24"/>
      <c r="Q33" s="25"/>
    </row>
    <row r="35" spans="1:17" x14ac:dyDescent="0.25">
      <c r="A35" s="89" t="s">
        <v>40</v>
      </c>
      <c r="B35" s="89"/>
      <c r="C35" s="89"/>
      <c r="D35" s="89"/>
      <c r="E35" s="89"/>
      <c r="F35" s="89"/>
      <c r="G35" s="89"/>
      <c r="H35" s="89"/>
      <c r="I35" s="89"/>
      <c r="J35" s="89"/>
    </row>
    <row r="37" spans="1:17" ht="14.5" x14ac:dyDescent="0.35">
      <c r="A37" s="49" t="s">
        <v>178</v>
      </c>
    </row>
    <row r="87" spans="5:17" x14ac:dyDescent="0.25">
      <c r="E87" s="7"/>
      <c r="I87" s="7"/>
      <c r="M87" s="7"/>
      <c r="Q87" s="7"/>
    </row>
    <row r="88" spans="5:17" x14ac:dyDescent="0.25">
      <c r="E88" s="7"/>
      <c r="I88" s="7"/>
      <c r="M88" s="7"/>
      <c r="Q88" s="7"/>
    </row>
    <row r="89" spans="5:17" x14ac:dyDescent="0.25">
      <c r="E89" s="7"/>
      <c r="I89" s="7"/>
      <c r="M89" s="7"/>
      <c r="Q89" s="7"/>
    </row>
    <row r="90" spans="5:17" x14ac:dyDescent="0.25">
      <c r="E90" s="7"/>
      <c r="I90" s="7"/>
      <c r="M90" s="7"/>
      <c r="Q90" s="7"/>
    </row>
    <row r="91" spans="5:17" x14ac:dyDescent="0.25">
      <c r="E91" s="7"/>
      <c r="I91" s="7"/>
      <c r="M91" s="7"/>
      <c r="Q91" s="7"/>
    </row>
    <row r="92" spans="5:17" x14ac:dyDescent="0.25">
      <c r="E92" s="7"/>
      <c r="I92" s="7"/>
      <c r="M92" s="7"/>
      <c r="Q92" s="7"/>
    </row>
    <row r="93" spans="5:17" x14ac:dyDescent="0.25">
      <c r="E93" s="7"/>
      <c r="I93" s="7"/>
      <c r="M93" s="7"/>
      <c r="Q93" s="7"/>
    </row>
    <row r="94" spans="5:17" x14ac:dyDescent="0.25">
      <c r="E94" s="7"/>
      <c r="I94" s="7"/>
      <c r="M94" s="7"/>
      <c r="Q94" s="7"/>
    </row>
    <row r="95" spans="5:17" x14ac:dyDescent="0.25">
      <c r="E95" s="7"/>
      <c r="I95" s="7"/>
      <c r="M95" s="7"/>
      <c r="Q95" s="7"/>
    </row>
    <row r="96" spans="5:17" x14ac:dyDescent="0.25">
      <c r="E96" s="7"/>
      <c r="I96" s="7"/>
      <c r="M96" s="7"/>
      <c r="Q96" s="7"/>
    </row>
    <row r="97" spans="5:17" x14ac:dyDescent="0.25">
      <c r="E97" s="7"/>
      <c r="I97" s="7"/>
      <c r="M97" s="7"/>
      <c r="Q97" s="7"/>
    </row>
    <row r="98" spans="5:17" x14ac:dyDescent="0.25">
      <c r="E98" s="7"/>
      <c r="I98" s="7"/>
      <c r="M98" s="7"/>
      <c r="Q98" s="7"/>
    </row>
    <row r="99" spans="5:17" x14ac:dyDescent="0.25">
      <c r="E99" s="7"/>
      <c r="I99" s="7"/>
      <c r="M99" s="7"/>
      <c r="Q99" s="7"/>
    </row>
    <row r="100" spans="5:17" x14ac:dyDescent="0.25">
      <c r="E100" s="7"/>
      <c r="I100" s="7"/>
      <c r="M100" s="7"/>
      <c r="Q100" s="7"/>
    </row>
    <row r="101" spans="5:17" x14ac:dyDescent="0.25">
      <c r="E101" s="7"/>
      <c r="I101" s="7"/>
      <c r="M101" s="7"/>
      <c r="Q101" s="7"/>
    </row>
    <row r="102" spans="5:17" x14ac:dyDescent="0.25">
      <c r="E102" s="7"/>
      <c r="I102" s="7"/>
      <c r="M102" s="7"/>
      <c r="Q102" s="7"/>
    </row>
    <row r="103" spans="5:17" x14ac:dyDescent="0.25">
      <c r="E103" s="7"/>
      <c r="I103" s="7"/>
      <c r="M103" s="7"/>
      <c r="Q103" s="7"/>
    </row>
    <row r="104" spans="5:17" x14ac:dyDescent="0.25">
      <c r="E104" s="7"/>
      <c r="I104" s="7"/>
      <c r="M104" s="7"/>
      <c r="Q104" s="7"/>
    </row>
    <row r="105" spans="5:17" x14ac:dyDescent="0.25">
      <c r="E105" s="7"/>
      <c r="I105" s="7"/>
      <c r="M105" s="7"/>
      <c r="Q105" s="7"/>
    </row>
    <row r="106" spans="5:17" x14ac:dyDescent="0.25">
      <c r="E106" s="7"/>
      <c r="I106" s="7"/>
      <c r="M106" s="7"/>
      <c r="Q106" s="7"/>
    </row>
    <row r="107" spans="5:17" x14ac:dyDescent="0.25">
      <c r="E107" s="7"/>
      <c r="I107" s="7"/>
      <c r="M107" s="7"/>
      <c r="Q107" s="7"/>
    </row>
    <row r="108" spans="5:17" x14ac:dyDescent="0.25">
      <c r="E108" s="7"/>
      <c r="I108" s="7"/>
      <c r="M108" s="7"/>
      <c r="Q108" s="7"/>
    </row>
    <row r="109" spans="5:17" x14ac:dyDescent="0.25">
      <c r="E109" s="7"/>
      <c r="I109" s="7"/>
      <c r="M109" s="7"/>
      <c r="Q109" s="7"/>
    </row>
    <row r="110" spans="5:17" x14ac:dyDescent="0.25">
      <c r="E110" s="7"/>
      <c r="I110" s="7"/>
      <c r="M110" s="7"/>
      <c r="Q110" s="7"/>
    </row>
    <row r="111" spans="5:17" x14ac:dyDescent="0.25">
      <c r="E111" s="7"/>
      <c r="I111" s="7"/>
      <c r="M111" s="7"/>
      <c r="Q111" s="7"/>
    </row>
    <row r="112" spans="5:17" x14ac:dyDescent="0.25">
      <c r="E112" s="7"/>
      <c r="I112" s="7"/>
      <c r="M112" s="7"/>
      <c r="Q112" s="7"/>
    </row>
  </sheetData>
  <mergeCells count="12">
    <mergeCell ref="N4:O4"/>
    <mergeCell ref="P4:Q4"/>
    <mergeCell ref="J4:K4"/>
    <mergeCell ref="L4:M4"/>
    <mergeCell ref="A33:J33"/>
    <mergeCell ref="A35:J35"/>
    <mergeCell ref="A2:J2"/>
    <mergeCell ref="A3:J3"/>
    <mergeCell ref="B4:C4"/>
    <mergeCell ref="D4:E4"/>
    <mergeCell ref="F4:G4"/>
    <mergeCell ref="H4:I4"/>
  </mergeCells>
  <hyperlinks>
    <hyperlink ref="A37" location="Content!A1" display="Content" xr:uid="{E6D32CCF-9B7C-4059-8A91-FEE8086D719C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EDE5-E7E0-4940-96FF-EFB56558FB44}">
  <sheetPr codeName="Sheet7">
    <pageSetUpPr autoPageBreaks="0"/>
  </sheetPr>
  <dimension ref="A2:Q19"/>
  <sheetViews>
    <sheetView showGridLines="0" workbookViewId="0">
      <selection activeCell="D10" sqref="D10"/>
    </sheetView>
  </sheetViews>
  <sheetFormatPr defaultColWidth="9.1796875" defaultRowHeight="13.5" x14ac:dyDescent="0.25"/>
  <cols>
    <col min="1" max="1" width="28.453125" style="9" customWidth="1"/>
    <col min="2" max="2" width="13.54296875" style="7" customWidth="1"/>
    <col min="3" max="3" width="12.81640625" style="7" customWidth="1"/>
    <col min="4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2" width="12.54296875" style="7" customWidth="1"/>
    <col min="13" max="13" width="10.54296875" style="8" customWidth="1"/>
    <col min="14" max="16" width="12.54296875" style="7" customWidth="1"/>
    <col min="17" max="17" width="10.54296875" style="8" customWidth="1"/>
    <col min="18" max="16384" width="9.1796875" style="9"/>
  </cols>
  <sheetData>
    <row r="2" spans="1:17" ht="15" customHeight="1" x14ac:dyDescent="0.25">
      <c r="A2" s="87" t="s">
        <v>196</v>
      </c>
      <c r="B2" s="87"/>
      <c r="C2" s="87"/>
      <c r="D2" s="87"/>
      <c r="E2" s="87"/>
      <c r="F2" s="1"/>
      <c r="G2" s="1"/>
      <c r="H2" s="1"/>
      <c r="I2" s="1"/>
      <c r="N2" s="1"/>
    </row>
    <row r="3" spans="1:17" ht="15" customHeight="1" x14ac:dyDescent="0.25">
      <c r="A3" s="82" t="s">
        <v>223</v>
      </c>
      <c r="B3" s="1"/>
      <c r="C3" s="1"/>
      <c r="D3" s="1"/>
      <c r="E3" s="1"/>
      <c r="F3" s="1"/>
      <c r="G3" s="1"/>
      <c r="H3" s="1"/>
      <c r="I3" s="1"/>
      <c r="N3" s="1"/>
    </row>
    <row r="4" spans="1:17" ht="15" customHeight="1" x14ac:dyDescent="0.25">
      <c r="A4" s="10"/>
      <c r="B4" s="91" t="s">
        <v>7</v>
      </c>
      <c r="C4" s="91"/>
      <c r="D4" s="92" t="s">
        <v>8</v>
      </c>
      <c r="E4" s="92"/>
      <c r="F4" s="91" t="s">
        <v>9</v>
      </c>
      <c r="G4" s="91"/>
      <c r="H4" s="91" t="s">
        <v>8</v>
      </c>
      <c r="I4" s="91"/>
      <c r="J4" s="91" t="s">
        <v>11</v>
      </c>
      <c r="K4" s="91"/>
      <c r="L4" s="91" t="s">
        <v>8</v>
      </c>
      <c r="M4" s="91"/>
      <c r="N4" s="91" t="s">
        <v>10</v>
      </c>
      <c r="O4" s="91"/>
      <c r="P4" s="91" t="s">
        <v>8</v>
      </c>
      <c r="Q4" s="91"/>
    </row>
    <row r="5" spans="1:17" s="16" customFormat="1" ht="32.25" customHeight="1" x14ac:dyDescent="0.25">
      <c r="A5" s="67"/>
      <c r="B5" s="34" t="s">
        <v>224</v>
      </c>
      <c r="C5" s="34" t="s">
        <v>225</v>
      </c>
      <c r="D5" s="13" t="s">
        <v>12</v>
      </c>
      <c r="E5" s="14" t="s">
        <v>13</v>
      </c>
      <c r="F5" s="34" t="s">
        <v>224</v>
      </c>
      <c r="G5" s="34" t="s">
        <v>225</v>
      </c>
      <c r="H5" s="13" t="s">
        <v>12</v>
      </c>
      <c r="I5" s="14" t="s">
        <v>13</v>
      </c>
      <c r="J5" s="34" t="s">
        <v>224</v>
      </c>
      <c r="K5" s="34" t="s">
        <v>225</v>
      </c>
      <c r="L5" s="15" t="s">
        <v>14</v>
      </c>
      <c r="M5" s="14" t="s">
        <v>13</v>
      </c>
      <c r="N5" s="34" t="s">
        <v>224</v>
      </c>
      <c r="O5" s="34" t="s">
        <v>225</v>
      </c>
      <c r="P5" s="15" t="s">
        <v>14</v>
      </c>
      <c r="Q5" s="14" t="s">
        <v>13</v>
      </c>
    </row>
    <row r="6" spans="1:17" x14ac:dyDescent="0.25">
      <c r="A6" s="17" t="s">
        <v>46</v>
      </c>
      <c r="B6" s="18">
        <v>3239.4838760537054</v>
      </c>
      <c r="C6" s="18">
        <v>3582.8993688550468</v>
      </c>
      <c r="D6" s="18">
        <v>343.41549280134132</v>
      </c>
      <c r="E6" s="18">
        <v>10.600932307145339</v>
      </c>
      <c r="F6" s="18">
        <v>83391.369278683575</v>
      </c>
      <c r="G6" s="18">
        <v>87275.174896944794</v>
      </c>
      <c r="H6" s="18">
        <v>3883.8056182612199</v>
      </c>
      <c r="I6" s="18">
        <v>4.6573232360318073</v>
      </c>
      <c r="J6" s="18">
        <v>10957.083474147623</v>
      </c>
      <c r="K6" s="18">
        <v>12922.087164776003</v>
      </c>
      <c r="L6" s="18">
        <v>1965.0036906283804</v>
      </c>
      <c r="M6" s="18">
        <v>17.933638045787028</v>
      </c>
      <c r="N6" s="18">
        <v>17898.514914323379</v>
      </c>
      <c r="O6" s="18">
        <v>20139.531560280877</v>
      </c>
      <c r="P6" s="18">
        <v>2241.0166459574975</v>
      </c>
      <c r="Q6" s="18">
        <v>12.520684853937869</v>
      </c>
    </row>
    <row r="7" spans="1:17" x14ac:dyDescent="0.25">
      <c r="A7" s="17" t="s">
        <v>45</v>
      </c>
      <c r="B7" s="18">
        <v>2599.9573960074777</v>
      </c>
      <c r="C7" s="18">
        <v>2780.0005904466266</v>
      </c>
      <c r="D7" s="18">
        <v>180.04319443914892</v>
      </c>
      <c r="E7" s="18">
        <v>6.9248517193252868</v>
      </c>
      <c r="F7" s="18">
        <v>82083.920548462251</v>
      </c>
      <c r="G7" s="18">
        <v>87612.118335575491</v>
      </c>
      <c r="H7" s="18">
        <v>5528.1977871132403</v>
      </c>
      <c r="I7" s="18">
        <v>6.7348120681557821</v>
      </c>
      <c r="J7" s="18">
        <v>5006.278673075708</v>
      </c>
      <c r="K7" s="18">
        <v>5444.7064947055987</v>
      </c>
      <c r="L7" s="18">
        <v>438.42782162989079</v>
      </c>
      <c r="M7" s="18">
        <v>8.7575592622880052</v>
      </c>
      <c r="N7" s="18">
        <v>9659.450911582564</v>
      </c>
      <c r="O7" s="18">
        <v>10315.869161576489</v>
      </c>
      <c r="P7" s="18">
        <v>656.4182499939252</v>
      </c>
      <c r="Q7" s="18">
        <v>6.7956062513534699</v>
      </c>
    </row>
    <row r="8" spans="1:17" x14ac:dyDescent="0.25">
      <c r="A8" s="17" t="s">
        <v>44</v>
      </c>
      <c r="B8" s="18">
        <v>778.85403836103262</v>
      </c>
      <c r="C8" s="18">
        <v>758.31503503905594</v>
      </c>
      <c r="D8" s="18">
        <v>-20.539003321976679</v>
      </c>
      <c r="E8" s="18">
        <v>-2.6370799033407555</v>
      </c>
      <c r="F8" s="18">
        <v>10371.674412144877</v>
      </c>
      <c r="G8" s="18">
        <v>9008.9257011636491</v>
      </c>
      <c r="H8" s="18">
        <v>-1362.7487109812282</v>
      </c>
      <c r="I8" s="18">
        <v>-13.139138935806704</v>
      </c>
      <c r="J8" s="18">
        <v>2047.0982036982318</v>
      </c>
      <c r="K8" s="18">
        <v>1935.9314157500655</v>
      </c>
      <c r="L8" s="18">
        <v>-111.1667879481663</v>
      </c>
      <c r="M8" s="18">
        <v>-5.4304570121421314</v>
      </c>
      <c r="N8" s="18">
        <v>3815.6096877124219</v>
      </c>
      <c r="O8" s="18">
        <v>3577.1178365879987</v>
      </c>
      <c r="P8" s="18">
        <v>-238.49185112442319</v>
      </c>
      <c r="Q8" s="18">
        <v>-6.2504257679303343</v>
      </c>
    </row>
    <row r="9" spans="1:17" x14ac:dyDescent="0.25">
      <c r="A9" s="17" t="s">
        <v>43</v>
      </c>
      <c r="B9" s="18">
        <v>308.53183052906422</v>
      </c>
      <c r="C9" s="18">
        <v>349.18149461410314</v>
      </c>
      <c r="D9" s="18">
        <v>40.649664085038921</v>
      </c>
      <c r="E9" s="18">
        <v>13.175192982627969</v>
      </c>
      <c r="F9" s="18">
        <v>46934.071848157168</v>
      </c>
      <c r="G9" s="18">
        <v>49545.468639580977</v>
      </c>
      <c r="H9" s="18">
        <v>2611.3967914238092</v>
      </c>
      <c r="I9" s="18">
        <v>5.5639681122752194</v>
      </c>
      <c r="J9" s="18">
        <v>3008.5027011324992</v>
      </c>
      <c r="K9" s="18">
        <v>3681.4622190176119</v>
      </c>
      <c r="L9" s="18">
        <v>672.95951788511275</v>
      </c>
      <c r="M9" s="18">
        <v>22.368586128634306</v>
      </c>
      <c r="N9" s="18">
        <v>4013.9478127716379</v>
      </c>
      <c r="O9" s="18">
        <v>4701.8705738534591</v>
      </c>
      <c r="P9" s="18">
        <v>687.92276108182114</v>
      </c>
      <c r="Q9" s="18">
        <v>17.138308547335335</v>
      </c>
    </row>
    <row r="10" spans="1:17" x14ac:dyDescent="0.25">
      <c r="A10" s="17" t="s">
        <v>42</v>
      </c>
      <c r="B10" s="18">
        <v>486.2052126453205</v>
      </c>
      <c r="C10" s="18">
        <v>539.68003151770051</v>
      </c>
      <c r="D10" s="18">
        <v>53.474818872380013</v>
      </c>
      <c r="E10" s="18">
        <v>10.998405093486552</v>
      </c>
      <c r="F10" s="18">
        <v>68417.785497710734</v>
      </c>
      <c r="G10" s="18">
        <v>71220.591567714146</v>
      </c>
      <c r="H10" s="18">
        <v>2802.8060700034112</v>
      </c>
      <c r="I10" s="18">
        <v>4.0966044861203477</v>
      </c>
      <c r="J10" s="18">
        <v>11556.719322143472</v>
      </c>
      <c r="K10" s="18">
        <v>14483.786225528425</v>
      </c>
      <c r="L10" s="18">
        <v>2927.0669033849535</v>
      </c>
      <c r="M10" s="18">
        <v>25.327835883116869</v>
      </c>
      <c r="N10" s="18">
        <v>12750.580956302765</v>
      </c>
      <c r="O10" s="18">
        <v>15715.906002430082</v>
      </c>
      <c r="P10" s="18">
        <v>2965.3250461273165</v>
      </c>
      <c r="Q10" s="18">
        <v>23.256391660032726</v>
      </c>
    </row>
    <row r="11" spans="1:17" x14ac:dyDescent="0.25">
      <c r="A11" s="17" t="s">
        <v>41</v>
      </c>
      <c r="B11" s="18">
        <v>220.9235012539551</v>
      </c>
      <c r="C11" s="18">
        <v>262.25406451547485</v>
      </c>
      <c r="D11" s="18">
        <v>41.330563261519757</v>
      </c>
      <c r="E11" s="18">
        <v>18.708088106031596</v>
      </c>
      <c r="F11" s="18">
        <v>3796.3508600536061</v>
      </c>
      <c r="G11" s="18">
        <v>8014.3072215733782</v>
      </c>
      <c r="H11" s="18">
        <v>4217.9563615197721</v>
      </c>
      <c r="I11" s="18">
        <v>111.10554627346043</v>
      </c>
      <c r="J11" s="18">
        <v>334.8289246093151</v>
      </c>
      <c r="K11" s="18">
        <v>723.37246282728358</v>
      </c>
      <c r="L11" s="18">
        <v>388.54353821796849</v>
      </c>
      <c r="M11" s="18">
        <v>116.0424054377407</v>
      </c>
      <c r="N11" s="18">
        <v>734.45264638036156</v>
      </c>
      <c r="O11" s="18">
        <v>1222.9808133206027</v>
      </c>
      <c r="P11" s="18">
        <v>488.52816694024114</v>
      </c>
      <c r="Q11" s="18">
        <v>66.515951620281854</v>
      </c>
    </row>
    <row r="12" spans="1:17" x14ac:dyDescent="0.25">
      <c r="A12" s="23" t="s">
        <v>39</v>
      </c>
      <c r="B12" s="23">
        <v>7633.9558548505547</v>
      </c>
      <c r="C12" s="23">
        <v>8272.3305849880089</v>
      </c>
      <c r="D12" s="23">
        <v>638.37473013745421</v>
      </c>
      <c r="E12" s="23">
        <v>8.3623057596257322</v>
      </c>
      <c r="F12" s="23">
        <v>294995.1724452122</v>
      </c>
      <c r="G12" s="23">
        <v>312676.58636255242</v>
      </c>
      <c r="H12" s="23">
        <v>17681.413917340222</v>
      </c>
      <c r="I12" s="23">
        <v>5.9937977190538838</v>
      </c>
      <c r="J12" s="23">
        <v>32910.511298806843</v>
      </c>
      <c r="K12" s="23">
        <v>39191.345982604988</v>
      </c>
      <c r="L12" s="23">
        <v>6280.8346837981444</v>
      </c>
      <c r="M12" s="23">
        <v>19.084585550106148</v>
      </c>
      <c r="N12" s="23">
        <v>48872.556929073129</v>
      </c>
      <c r="O12" s="23">
        <v>55673.275948049515</v>
      </c>
      <c r="P12" s="23">
        <v>6800.719018976386</v>
      </c>
      <c r="Q12" s="23">
        <v>13.915210184001637</v>
      </c>
    </row>
    <row r="13" spans="1:17" x14ac:dyDescent="0.25">
      <c r="A13" s="68"/>
      <c r="B13" s="64"/>
      <c r="C13" s="64"/>
      <c r="D13" s="64"/>
      <c r="E13" s="65"/>
      <c r="F13" s="64"/>
      <c r="G13" s="64"/>
      <c r="H13" s="64"/>
      <c r="I13" s="65"/>
      <c r="J13" s="64"/>
      <c r="K13" s="64"/>
      <c r="L13" s="64"/>
      <c r="M13" s="65"/>
      <c r="N13" s="64"/>
      <c r="O13" s="64"/>
      <c r="P13" s="64"/>
      <c r="Q13" s="65"/>
    </row>
    <row r="14" spans="1:17" s="26" customFormat="1" ht="10" x14ac:dyDescent="0.2">
      <c r="A14" s="36" t="s">
        <v>84</v>
      </c>
      <c r="B14" s="35"/>
      <c r="C14" s="35"/>
      <c r="D14" s="35"/>
      <c r="E14" s="35"/>
      <c r="F14" s="35"/>
      <c r="G14" s="35"/>
    </row>
    <row r="15" spans="1:17" s="26" customFormat="1" ht="10" x14ac:dyDescent="0.2">
      <c r="A15" s="36" t="s">
        <v>195</v>
      </c>
      <c r="B15" s="35"/>
      <c r="C15" s="35"/>
      <c r="D15" s="35"/>
      <c r="E15" s="35"/>
      <c r="F15" s="35"/>
      <c r="G15" s="35"/>
    </row>
    <row r="17" spans="1:10" x14ac:dyDescent="0.25">
      <c r="A17" s="89" t="s">
        <v>40</v>
      </c>
      <c r="B17" s="89"/>
      <c r="C17" s="89"/>
      <c r="D17" s="89"/>
      <c r="E17" s="89"/>
      <c r="F17" s="89"/>
      <c r="G17" s="89"/>
      <c r="H17" s="89"/>
      <c r="I17" s="89"/>
      <c r="J17" s="89"/>
    </row>
    <row r="19" spans="1:10" ht="14.5" x14ac:dyDescent="0.35">
      <c r="A19" s="49" t="s">
        <v>178</v>
      </c>
    </row>
  </sheetData>
  <mergeCells count="10">
    <mergeCell ref="A2:E2"/>
    <mergeCell ref="A17:J17"/>
    <mergeCell ref="P4:Q4"/>
    <mergeCell ref="J4:K4"/>
    <mergeCell ref="L4:M4"/>
    <mergeCell ref="N4:O4"/>
    <mergeCell ref="D4:E4"/>
    <mergeCell ref="B4:C4"/>
    <mergeCell ref="F4:G4"/>
    <mergeCell ref="H4:I4"/>
  </mergeCells>
  <hyperlinks>
    <hyperlink ref="A19" location="Content!A1" display="Content" xr:uid="{AD188952-61D9-493A-A841-F404B35CC70B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8662-FD98-4864-B0FA-5F826E51F55A}">
  <sheetPr codeName="Sheet12">
    <pageSetUpPr autoPageBreaks="0"/>
  </sheetPr>
  <dimension ref="A2:M47"/>
  <sheetViews>
    <sheetView showGridLines="0" workbookViewId="0">
      <selection activeCell="E11" sqref="E11"/>
    </sheetView>
  </sheetViews>
  <sheetFormatPr defaultColWidth="9.1796875" defaultRowHeight="13.5" x14ac:dyDescent="0.25"/>
  <cols>
    <col min="1" max="1" width="31.1796875" style="9" customWidth="1"/>
    <col min="2" max="2" width="13.54296875" style="7" customWidth="1"/>
    <col min="3" max="3" width="12.81640625" style="7" customWidth="1"/>
    <col min="4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1" width="12.54296875" style="7" customWidth="1"/>
    <col min="12" max="12" width="14.1796875" style="7" customWidth="1"/>
    <col min="13" max="13" width="10.54296875" style="8" customWidth="1"/>
    <col min="14" max="16384" width="9.1796875" style="9"/>
  </cols>
  <sheetData>
    <row r="2" spans="1:13" ht="15" customHeight="1" x14ac:dyDescent="0.25">
      <c r="A2" s="87" t="s">
        <v>179</v>
      </c>
      <c r="B2" s="87"/>
      <c r="C2" s="87"/>
      <c r="D2" s="87"/>
      <c r="E2" s="87"/>
      <c r="F2" s="87"/>
      <c r="G2" s="87"/>
      <c r="H2" s="87"/>
      <c r="I2" s="87"/>
      <c r="J2" s="87"/>
    </row>
    <row r="3" spans="1:13" ht="15" customHeight="1" x14ac:dyDescent="0.25">
      <c r="A3" s="87" t="s">
        <v>223</v>
      </c>
      <c r="B3" s="87"/>
      <c r="C3" s="87"/>
      <c r="D3" s="87"/>
      <c r="E3" s="87"/>
      <c r="F3" s="87"/>
      <c r="G3" s="87"/>
      <c r="H3" s="87"/>
      <c r="I3" s="87"/>
      <c r="J3" s="87"/>
    </row>
    <row r="4" spans="1:13" ht="15" customHeight="1" x14ac:dyDescent="0.25">
      <c r="A4" s="46"/>
      <c r="B4" s="91" t="s">
        <v>7</v>
      </c>
      <c r="C4" s="91"/>
      <c r="D4" s="92" t="s">
        <v>8</v>
      </c>
      <c r="E4" s="92"/>
      <c r="F4" s="91" t="s">
        <v>9</v>
      </c>
      <c r="G4" s="91"/>
      <c r="H4" s="91" t="s">
        <v>8</v>
      </c>
      <c r="I4" s="91"/>
      <c r="J4" s="91" t="s">
        <v>56</v>
      </c>
      <c r="K4" s="91"/>
      <c r="L4" s="91" t="s">
        <v>8</v>
      </c>
      <c r="M4" s="91"/>
    </row>
    <row r="5" spans="1:13" s="16" customFormat="1" ht="32.25" customHeight="1" x14ac:dyDescent="0.25">
      <c r="A5" s="48"/>
      <c r="B5" s="47" t="s">
        <v>224</v>
      </c>
      <c r="C5" s="47" t="s">
        <v>225</v>
      </c>
      <c r="D5" s="13" t="s">
        <v>12</v>
      </c>
      <c r="E5" s="14" t="s">
        <v>13</v>
      </c>
      <c r="F5" s="47" t="s">
        <v>224</v>
      </c>
      <c r="G5" s="47" t="s">
        <v>225</v>
      </c>
      <c r="H5" s="13" t="s">
        <v>12</v>
      </c>
      <c r="I5" s="14" t="s">
        <v>13</v>
      </c>
      <c r="J5" s="47" t="s">
        <v>224</v>
      </c>
      <c r="K5" s="47" t="s">
        <v>225</v>
      </c>
      <c r="L5" s="15" t="s">
        <v>14</v>
      </c>
      <c r="M5" s="14" t="s">
        <v>13</v>
      </c>
    </row>
    <row r="6" spans="1:13" x14ac:dyDescent="0.25">
      <c r="A6" s="50" t="s">
        <v>55</v>
      </c>
      <c r="B6" s="18">
        <v>3805.6706877469828</v>
      </c>
      <c r="C6" s="18">
        <v>4110.4163614534291</v>
      </c>
      <c r="D6" s="18">
        <v>304.74567370644627</v>
      </c>
      <c r="E6" s="18">
        <v>8.0076732515934168</v>
      </c>
      <c r="F6" s="18">
        <v>100828.81203638585</v>
      </c>
      <c r="G6" s="18">
        <v>105933.87166954635</v>
      </c>
      <c r="H6" s="18">
        <v>5105.0596331605047</v>
      </c>
      <c r="I6" s="18">
        <v>5.0630960834074479</v>
      </c>
      <c r="J6" s="18">
        <v>12025.486348316137</v>
      </c>
      <c r="K6" s="18">
        <v>15039.511082191164</v>
      </c>
      <c r="L6" s="18">
        <v>3014.0247338750269</v>
      </c>
      <c r="M6" s="18">
        <v>25.06364105845136</v>
      </c>
    </row>
    <row r="7" spans="1:13" x14ac:dyDescent="0.25">
      <c r="A7" s="51" t="s">
        <v>54</v>
      </c>
      <c r="B7" s="18">
        <v>2708.1250899940064</v>
      </c>
      <c r="C7" s="18">
        <v>2826.8135860534471</v>
      </c>
      <c r="D7" s="18">
        <v>118.68849605944069</v>
      </c>
      <c r="E7" s="18">
        <v>4.3826814535994574</v>
      </c>
      <c r="F7" s="18">
        <v>80265.526484065136</v>
      </c>
      <c r="G7" s="18">
        <v>78822.255997756612</v>
      </c>
      <c r="H7" s="18">
        <v>-1443.2704863085237</v>
      </c>
      <c r="I7" s="18">
        <v>-1.7981200018603927</v>
      </c>
      <c r="J7" s="18">
        <v>9046.088693453059</v>
      </c>
      <c r="K7" s="18">
        <v>9676.2551916023112</v>
      </c>
      <c r="L7" s="18">
        <v>630.16649814925222</v>
      </c>
      <c r="M7" s="18">
        <v>6.9661764272256566</v>
      </c>
    </row>
    <row r="8" spans="1:13" x14ac:dyDescent="0.25">
      <c r="A8" s="51" t="s">
        <v>53</v>
      </c>
      <c r="B8" s="18">
        <v>2157.6332997442391</v>
      </c>
      <c r="C8" s="18">
        <v>2368.4626059586917</v>
      </c>
      <c r="D8" s="18">
        <v>210.82930621445257</v>
      </c>
      <c r="E8" s="18">
        <v>9.7713224132869989</v>
      </c>
      <c r="F8" s="18">
        <v>53254.146779949704</v>
      </c>
      <c r="G8" s="18">
        <v>55611.056559349941</v>
      </c>
      <c r="H8" s="18">
        <v>2356.9097794002373</v>
      </c>
      <c r="I8" s="18">
        <v>4.4257769993746532</v>
      </c>
      <c r="J8" s="18">
        <v>6219.6814814121635</v>
      </c>
      <c r="K8" s="18">
        <v>7484.5652115488519</v>
      </c>
      <c r="L8" s="18">
        <v>1264.8837301366884</v>
      </c>
      <c r="M8" s="18">
        <v>20.336792710637329</v>
      </c>
    </row>
    <row r="9" spans="1:13" x14ac:dyDescent="0.25">
      <c r="A9" s="51" t="s">
        <v>52</v>
      </c>
      <c r="B9" s="18">
        <v>439.94419348563065</v>
      </c>
      <c r="C9" s="18">
        <v>445.40925640788544</v>
      </c>
      <c r="D9" s="18">
        <v>5.4650629222547877</v>
      </c>
      <c r="E9" s="18">
        <v>1.2422173091899857</v>
      </c>
      <c r="F9" s="18">
        <v>13591.912894705602</v>
      </c>
      <c r="G9" s="18">
        <v>14720.620583182361</v>
      </c>
      <c r="H9" s="18">
        <v>1128.7076884767594</v>
      </c>
      <c r="I9" s="18">
        <v>8.3042592843308949</v>
      </c>
      <c r="J9" s="18">
        <v>1347.8634464588336</v>
      </c>
      <c r="K9" s="18">
        <v>1760.9313743521493</v>
      </c>
      <c r="L9" s="18">
        <v>413.06792789331575</v>
      </c>
      <c r="M9" s="18">
        <v>30.6461258355619</v>
      </c>
    </row>
    <row r="10" spans="1:13" x14ac:dyDescent="0.25">
      <c r="A10" s="51" t="s">
        <v>51</v>
      </c>
      <c r="B10" s="18">
        <v>864.98359574232086</v>
      </c>
      <c r="C10" s="18">
        <v>1068.1419066998701</v>
      </c>
      <c r="D10" s="18">
        <v>203.15831095754925</v>
      </c>
      <c r="E10" s="18">
        <v>23.486955354708282</v>
      </c>
      <c r="F10" s="18">
        <v>31303.893273119476</v>
      </c>
      <c r="G10" s="18">
        <v>41981.767334042139</v>
      </c>
      <c r="H10" s="18">
        <v>10677.874060922662</v>
      </c>
      <c r="I10" s="18">
        <v>34.110370770052768</v>
      </c>
      <c r="J10" s="18">
        <v>2625.3593316922711</v>
      </c>
      <c r="K10" s="18">
        <v>3404.9293924281396</v>
      </c>
      <c r="L10" s="18">
        <v>779.57006073586854</v>
      </c>
      <c r="M10" s="18">
        <v>29.693842337131372</v>
      </c>
    </row>
    <row r="11" spans="1:13" x14ac:dyDescent="0.25">
      <c r="A11" s="51" t="s">
        <v>50</v>
      </c>
      <c r="B11" s="18">
        <v>253.99528334138495</v>
      </c>
      <c r="C11" s="18">
        <v>278.63296193431387</v>
      </c>
      <c r="D11" s="18">
        <v>24.637678592928921</v>
      </c>
      <c r="E11" s="18">
        <v>9.7000535871425662</v>
      </c>
      <c r="F11" s="18">
        <v>4959.4211524247512</v>
      </c>
      <c r="G11" s="18">
        <v>5045.5855365629341</v>
      </c>
      <c r="H11" s="18">
        <v>86.164384138182868</v>
      </c>
      <c r="I11" s="18">
        <v>1.737387922702549</v>
      </c>
      <c r="J11" s="18">
        <v>551.26941190675109</v>
      </c>
      <c r="K11" s="18">
        <v>711.56070768092263</v>
      </c>
      <c r="L11" s="18">
        <v>160.29129577417154</v>
      </c>
      <c r="M11" s="18">
        <v>29.076762162397163</v>
      </c>
    </row>
    <row r="12" spans="1:13" x14ac:dyDescent="0.25">
      <c r="A12" s="51" t="s">
        <v>49</v>
      </c>
      <c r="B12" s="18">
        <v>221.19364451410533</v>
      </c>
      <c r="C12" s="18">
        <v>254.65064012959294</v>
      </c>
      <c r="D12" s="18">
        <v>33.456995615487614</v>
      </c>
      <c r="E12" s="18">
        <v>15.125658645836037</v>
      </c>
      <c r="F12" s="18">
        <v>4607.5513325569837</v>
      </c>
      <c r="G12" s="18">
        <v>4420.0395857927369</v>
      </c>
      <c r="H12" s="18">
        <v>-187.51174676424671</v>
      </c>
      <c r="I12" s="18">
        <v>-4.0696615887768299</v>
      </c>
      <c r="J12" s="18">
        <v>468.23505206463147</v>
      </c>
      <c r="K12" s="18">
        <v>526.61786444392772</v>
      </c>
      <c r="L12" s="18">
        <v>58.38281237929624</v>
      </c>
      <c r="M12" s="18">
        <v>12.468697531691308</v>
      </c>
    </row>
    <row r="13" spans="1:13" x14ac:dyDescent="0.25">
      <c r="A13" s="38" t="s">
        <v>47</v>
      </c>
      <c r="B13" s="38">
        <v>214.66331194644553</v>
      </c>
      <c r="C13" s="38">
        <v>198.54354527311813</v>
      </c>
      <c r="D13" s="38">
        <v>-16.119766673327405</v>
      </c>
      <c r="E13" s="38">
        <v>-7.5093254302109109</v>
      </c>
      <c r="F13" s="38">
        <v>5431.0687566653714</v>
      </c>
      <c r="G13" s="38">
        <v>5613.7255949506844</v>
      </c>
      <c r="H13" s="38">
        <v>182.65683828531292</v>
      </c>
      <c r="I13" s="38">
        <v>3.3631840521470835</v>
      </c>
      <c r="J13" s="38">
        <v>626.52753350257717</v>
      </c>
      <c r="K13" s="38">
        <v>586.7993994091795</v>
      </c>
      <c r="L13" s="38">
        <v>-39.728134093397671</v>
      </c>
      <c r="M13" s="38">
        <v>-6.34100370199201</v>
      </c>
    </row>
    <row r="14" spans="1:13" x14ac:dyDescent="0.25">
      <c r="A14" s="51"/>
      <c r="B14" s="18"/>
      <c r="C14" s="18"/>
      <c r="D14" s="18"/>
      <c r="E14" s="69"/>
      <c r="F14" s="18"/>
      <c r="G14" s="18"/>
      <c r="H14" s="18"/>
      <c r="I14" s="69"/>
      <c r="J14" s="18"/>
      <c r="K14" s="18"/>
      <c r="L14" s="18"/>
      <c r="M14" s="69"/>
    </row>
    <row r="15" spans="1:13" s="26" customFormat="1" ht="10" x14ac:dyDescent="0.2">
      <c r="A15" s="36" t="s">
        <v>85</v>
      </c>
      <c r="B15" s="35"/>
      <c r="C15" s="35"/>
      <c r="D15" s="35"/>
      <c r="E15" s="35"/>
      <c r="F15" s="35"/>
      <c r="G15" s="35"/>
    </row>
    <row r="17" spans="1:10" x14ac:dyDescent="0.25">
      <c r="A17" s="89" t="s">
        <v>40</v>
      </c>
      <c r="B17" s="89"/>
      <c r="C17" s="89"/>
      <c r="D17" s="89"/>
      <c r="E17" s="89"/>
      <c r="F17" s="89"/>
      <c r="G17" s="89"/>
      <c r="H17" s="89"/>
      <c r="I17" s="89"/>
      <c r="J17" s="89"/>
    </row>
    <row r="19" spans="1:10" ht="14.5" x14ac:dyDescent="0.35">
      <c r="A19" s="49" t="s">
        <v>178</v>
      </c>
    </row>
    <row r="40" spans="5:13" x14ac:dyDescent="0.25">
      <c r="E40" s="7"/>
      <c r="I40" s="7"/>
      <c r="M40" s="7"/>
    </row>
    <row r="41" spans="5:13" x14ac:dyDescent="0.25">
      <c r="E41" s="7"/>
      <c r="I41" s="7"/>
      <c r="M41" s="7"/>
    </row>
    <row r="42" spans="5:13" x14ac:dyDescent="0.25">
      <c r="E42" s="7"/>
      <c r="I42" s="7"/>
      <c r="M42" s="7"/>
    </row>
    <row r="43" spans="5:13" x14ac:dyDescent="0.25">
      <c r="E43" s="7"/>
      <c r="I43" s="7"/>
      <c r="M43" s="7"/>
    </row>
    <row r="44" spans="5:13" x14ac:dyDescent="0.25">
      <c r="E44" s="7"/>
      <c r="I44" s="7"/>
      <c r="M44" s="7"/>
    </row>
    <row r="45" spans="5:13" x14ac:dyDescent="0.25">
      <c r="E45" s="7"/>
      <c r="I45" s="7"/>
      <c r="M45" s="7"/>
    </row>
    <row r="46" spans="5:13" x14ac:dyDescent="0.25">
      <c r="E46" s="7"/>
      <c r="I46" s="7"/>
      <c r="M46" s="7"/>
    </row>
    <row r="47" spans="5:13" x14ac:dyDescent="0.25">
      <c r="E47" s="7"/>
      <c r="I47" s="7"/>
      <c r="M47" s="7"/>
    </row>
  </sheetData>
  <mergeCells count="9">
    <mergeCell ref="A17:J17"/>
    <mergeCell ref="L4:M4"/>
    <mergeCell ref="J4:K4"/>
    <mergeCell ref="A2:J2"/>
    <mergeCell ref="A3:J3"/>
    <mergeCell ref="B4:C4"/>
    <mergeCell ref="D4:E4"/>
    <mergeCell ref="F4:G4"/>
    <mergeCell ref="H4:I4"/>
  </mergeCells>
  <hyperlinks>
    <hyperlink ref="A19" location="Content!A1" display="Content" xr:uid="{48C89345-FC04-499A-8A9E-2D3DBCEE8FC5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8513-CF3C-4510-89E5-2B537FFCDD02}">
  <sheetPr codeName="Sheet15">
    <pageSetUpPr autoPageBreaks="0"/>
  </sheetPr>
  <dimension ref="A2:O24"/>
  <sheetViews>
    <sheetView showGridLines="0" workbookViewId="0">
      <selection activeCell="E15" sqref="E15"/>
    </sheetView>
  </sheetViews>
  <sheetFormatPr defaultColWidth="9.1796875" defaultRowHeight="13.5" x14ac:dyDescent="0.25"/>
  <cols>
    <col min="1" max="1" width="38.81640625" style="9" customWidth="1"/>
    <col min="2" max="2" width="15.453125" style="7" customWidth="1"/>
    <col min="3" max="3" width="16.81640625" style="7" customWidth="1"/>
    <col min="4" max="4" width="19.453125" style="7" customWidth="1"/>
    <col min="5" max="5" width="16.7265625" style="7" customWidth="1"/>
    <col min="6" max="7" width="12.54296875" style="7" customWidth="1"/>
    <col min="8" max="16384" width="9.1796875" style="9"/>
  </cols>
  <sheetData>
    <row r="2" spans="1:7" ht="15" customHeight="1" x14ac:dyDescent="0.25">
      <c r="A2" s="87" t="s">
        <v>198</v>
      </c>
      <c r="B2" s="87"/>
      <c r="C2" s="87"/>
      <c r="D2" s="87"/>
      <c r="E2" s="87"/>
    </row>
    <row r="3" spans="1:7" ht="15" customHeight="1" x14ac:dyDescent="0.25">
      <c r="A3" s="87" t="s">
        <v>223</v>
      </c>
      <c r="B3" s="87"/>
      <c r="C3" s="87"/>
      <c r="D3" s="87"/>
      <c r="E3" s="87"/>
    </row>
    <row r="4" spans="1:7" s="16" customFormat="1" ht="46" x14ac:dyDescent="0.25">
      <c r="A4" s="44"/>
      <c r="B4" s="70" t="s">
        <v>226</v>
      </c>
      <c r="C4" s="34" t="s">
        <v>227</v>
      </c>
      <c r="D4" s="34" t="s">
        <v>228</v>
      </c>
      <c r="E4" s="34" t="s">
        <v>186</v>
      </c>
    </row>
    <row r="5" spans="1:7" ht="14.5" x14ac:dyDescent="0.35">
      <c r="A5" s="17" t="s">
        <v>66</v>
      </c>
      <c r="B5" s="79">
        <v>44378.016066653036</v>
      </c>
      <c r="C5" s="79">
        <v>47644.509322387123</v>
      </c>
      <c r="D5" s="19">
        <v>15.237632557220874</v>
      </c>
      <c r="E5" s="79">
        <v>7.3606112784041944</v>
      </c>
      <c r="G5"/>
    </row>
    <row r="6" spans="1:7" ht="14.5" x14ac:dyDescent="0.35">
      <c r="A6" s="17" t="s">
        <v>65</v>
      </c>
      <c r="B6" s="79">
        <v>720.27505398831329</v>
      </c>
      <c r="C6" s="79">
        <v>1648.6855225298143</v>
      </c>
      <c r="D6" s="19">
        <v>0.52728141294792796</v>
      </c>
      <c r="E6" s="79">
        <v>128.89665738119049</v>
      </c>
      <c r="G6"/>
    </row>
    <row r="7" spans="1:7" ht="14.5" x14ac:dyDescent="0.35">
      <c r="A7" s="17" t="s">
        <v>64</v>
      </c>
      <c r="B7" s="79">
        <v>113664.26283988536</v>
      </c>
      <c r="C7" s="79">
        <v>114430.97814851633</v>
      </c>
      <c r="D7" s="19">
        <v>36.59723277643571</v>
      </c>
      <c r="E7" s="79">
        <v>0.67454386231406982</v>
      </c>
      <c r="G7"/>
    </row>
    <row r="8" spans="1:7" ht="14.5" x14ac:dyDescent="0.35">
      <c r="A8" s="17" t="s">
        <v>63</v>
      </c>
      <c r="B8" s="79">
        <v>2433.7084558089005</v>
      </c>
      <c r="C8" s="79">
        <v>3388.8523614016572</v>
      </c>
      <c r="D8" s="19">
        <v>1.0838203144101877</v>
      </c>
      <c r="E8" s="79">
        <v>39.246439042974536</v>
      </c>
      <c r="G8"/>
    </row>
    <row r="9" spans="1:7" ht="14.5" x14ac:dyDescent="0.35">
      <c r="A9" s="17" t="s">
        <v>62</v>
      </c>
      <c r="B9" s="79">
        <v>10470.041184270227</v>
      </c>
      <c r="C9" s="79">
        <v>9295.8964905514767</v>
      </c>
      <c r="D9" s="19">
        <v>2.9730069010580698</v>
      </c>
      <c r="E9" s="79">
        <v>-11.214327365614739</v>
      </c>
      <c r="G9"/>
    </row>
    <row r="10" spans="1:7" ht="14.5" x14ac:dyDescent="0.35">
      <c r="A10" s="17" t="s">
        <v>61</v>
      </c>
      <c r="B10" s="79">
        <v>7164.1428101850906</v>
      </c>
      <c r="C10" s="79">
        <v>7960.5150455954736</v>
      </c>
      <c r="D10" s="19">
        <v>2.5459261718960811</v>
      </c>
      <c r="E10" s="79">
        <v>11.116085434229483</v>
      </c>
      <c r="G10"/>
    </row>
    <row r="11" spans="1:7" ht="14.5" x14ac:dyDescent="0.35">
      <c r="A11" s="17" t="s">
        <v>60</v>
      </c>
      <c r="B11" s="79">
        <v>2620.0341078655633</v>
      </c>
      <c r="C11" s="79">
        <v>5122.2810672952783</v>
      </c>
      <c r="D11" s="19">
        <v>1.6382042310503959</v>
      </c>
      <c r="E11" s="79">
        <v>95.504365836985045</v>
      </c>
      <c r="G11"/>
    </row>
    <row r="12" spans="1:7" ht="14.5" x14ac:dyDescent="0.35">
      <c r="A12" s="17" t="s">
        <v>59</v>
      </c>
      <c r="B12" s="79">
        <v>93273.529246307924</v>
      </c>
      <c r="C12" s="79">
        <v>98810.200355876383</v>
      </c>
      <c r="D12" s="19">
        <v>31.601406905889888</v>
      </c>
      <c r="E12" s="79">
        <v>5.9359511260131947</v>
      </c>
      <c r="G12"/>
    </row>
    <row r="13" spans="1:7" ht="14.5" x14ac:dyDescent="0.35">
      <c r="A13" s="17" t="s">
        <v>58</v>
      </c>
      <c r="B13" s="79">
        <v>1172.891045431729</v>
      </c>
      <c r="C13" s="79">
        <v>1501.5425428167393</v>
      </c>
      <c r="D13" s="19">
        <v>0.48022225145943037</v>
      </c>
      <c r="E13" s="79">
        <v>28.020633175184418</v>
      </c>
      <c r="G13"/>
    </row>
    <row r="14" spans="1:7" ht="14.5" x14ac:dyDescent="0.35">
      <c r="A14" s="17" t="s">
        <v>57</v>
      </c>
      <c r="B14" s="79">
        <v>10557.05865947701</v>
      </c>
      <c r="C14" s="79">
        <v>11225.662188461378</v>
      </c>
      <c r="D14" s="19">
        <v>3.5901831726680946</v>
      </c>
      <c r="E14" s="79">
        <v>6.3332368470280898</v>
      </c>
      <c r="G14"/>
    </row>
    <row r="15" spans="1:7" ht="14.5" x14ac:dyDescent="0.35">
      <c r="A15" s="17" t="s">
        <v>175</v>
      </c>
      <c r="B15" s="79">
        <v>8541.2129753387035</v>
      </c>
      <c r="C15" s="79">
        <v>11647.463317120688</v>
      </c>
      <c r="D15" s="19">
        <v>3.7250833049633303</v>
      </c>
      <c r="E15" s="79">
        <v>36.367789338010326</v>
      </c>
      <c r="G15"/>
    </row>
    <row r="16" spans="1:7" ht="14.5" customHeight="1" x14ac:dyDescent="0.25">
      <c r="A16" s="22" t="s">
        <v>39</v>
      </c>
      <c r="B16" s="80">
        <f>SUM(B5:B15)</f>
        <v>294995.17244521179</v>
      </c>
      <c r="C16" s="23">
        <f>SUM(C5:C15)</f>
        <v>312676.58636255236</v>
      </c>
      <c r="D16" s="23">
        <v>100</v>
      </c>
      <c r="E16" s="23">
        <v>5.993797719054017</v>
      </c>
      <c r="F16" s="52"/>
      <c r="G16" s="9"/>
    </row>
    <row r="17" spans="1:15" ht="14.5" customHeight="1" x14ac:dyDescent="0.25">
      <c r="A17" s="63"/>
      <c r="B17" s="64"/>
      <c r="C17" s="64"/>
      <c r="D17" s="65"/>
      <c r="E17" s="65"/>
      <c r="F17" s="52"/>
      <c r="G17" s="9"/>
    </row>
    <row r="18" spans="1:15" s="26" customFormat="1" ht="10.5" customHeight="1" x14ac:dyDescent="0.2">
      <c r="A18" s="89" t="s">
        <v>85</v>
      </c>
      <c r="B18" s="89"/>
      <c r="C18" s="89"/>
      <c r="D18" s="89"/>
      <c r="E18" s="89"/>
      <c r="F18" s="89"/>
      <c r="G18" s="89"/>
      <c r="H18" s="89"/>
      <c r="I18" s="24"/>
      <c r="J18" s="24"/>
      <c r="K18" s="25"/>
      <c r="L18" s="24"/>
      <c r="M18" s="24"/>
      <c r="N18" s="24"/>
      <c r="O18" s="25"/>
    </row>
    <row r="19" spans="1:15" s="30" customFormat="1" ht="13.5" customHeight="1" x14ac:dyDescent="0.2">
      <c r="A19" s="89" t="s">
        <v>176</v>
      </c>
      <c r="B19" s="89"/>
      <c r="C19" s="89"/>
      <c r="D19" s="89"/>
      <c r="E19" s="89"/>
      <c r="F19" s="89"/>
      <c r="G19" s="89"/>
      <c r="H19" s="89"/>
      <c r="I19" s="28"/>
      <c r="J19" s="28"/>
      <c r="K19" s="29"/>
      <c r="L19" s="28"/>
      <c r="M19" s="28"/>
      <c r="N19" s="28"/>
      <c r="O19" s="29"/>
    </row>
    <row r="20" spans="1:15" s="30" customFormat="1" ht="13.5" customHeight="1" x14ac:dyDescent="0.2">
      <c r="A20" s="89" t="s">
        <v>192</v>
      </c>
      <c r="B20" s="89"/>
      <c r="C20" s="89"/>
      <c r="D20" s="89"/>
      <c r="E20" s="89"/>
      <c r="F20" s="89"/>
      <c r="G20" s="89"/>
      <c r="H20" s="89"/>
      <c r="I20" s="28"/>
      <c r="J20" s="28"/>
      <c r="K20" s="29"/>
      <c r="L20" s="28"/>
      <c r="M20" s="28"/>
      <c r="N20" s="28"/>
      <c r="O20" s="29"/>
    </row>
    <row r="21" spans="1:15" s="30" customFormat="1" ht="13.5" customHeight="1" x14ac:dyDescent="0.2">
      <c r="A21" s="31"/>
      <c r="B21" s="31"/>
      <c r="C21" s="31"/>
      <c r="D21" s="31"/>
      <c r="E21" s="31"/>
      <c r="F21" s="31"/>
      <c r="G21" s="31"/>
      <c r="H21" s="31"/>
      <c r="I21" s="28"/>
      <c r="J21" s="28"/>
      <c r="K21" s="29"/>
      <c r="L21" s="28"/>
      <c r="M21" s="28"/>
      <c r="N21" s="28"/>
      <c r="O21" s="29"/>
    </row>
    <row r="22" spans="1:15" ht="14.25" customHeight="1" x14ac:dyDescent="0.25">
      <c r="A22" s="89" t="s">
        <v>40</v>
      </c>
      <c r="B22" s="89"/>
      <c r="C22" s="89"/>
      <c r="D22" s="89"/>
      <c r="E22" s="89"/>
      <c r="F22" s="89"/>
      <c r="G22" s="89"/>
      <c r="H22" s="89"/>
      <c r="I22" s="89"/>
      <c r="J22" s="89"/>
    </row>
    <row r="24" spans="1:15" ht="14.5" x14ac:dyDescent="0.35">
      <c r="A24" s="49" t="s">
        <v>178</v>
      </c>
    </row>
  </sheetData>
  <mergeCells count="6">
    <mergeCell ref="A22:J22"/>
    <mergeCell ref="A19:H19"/>
    <mergeCell ref="A2:E2"/>
    <mergeCell ref="A3:E3"/>
    <mergeCell ref="A18:H18"/>
    <mergeCell ref="A20:H20"/>
  </mergeCells>
  <hyperlinks>
    <hyperlink ref="A24" location="Content!A1" display="Content" xr:uid="{2320663A-1FF8-4B40-A5C0-D3B04F5E54E0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756A-0EF4-474C-B1B2-691C3178DFB8}">
  <sheetPr codeName="Sheet18">
    <pageSetUpPr autoPageBreaks="0"/>
  </sheetPr>
  <dimension ref="A2:J41"/>
  <sheetViews>
    <sheetView showGridLines="0" workbookViewId="0">
      <selection activeCell="I15" sqref="I15"/>
    </sheetView>
  </sheetViews>
  <sheetFormatPr defaultColWidth="9.1796875" defaultRowHeight="13.5" x14ac:dyDescent="0.25"/>
  <cols>
    <col min="1" max="1" width="31.1796875" style="9" customWidth="1"/>
    <col min="2" max="2" width="11.26953125" style="7" customWidth="1"/>
    <col min="3" max="3" width="11.1796875" style="7" customWidth="1"/>
    <col min="4" max="4" width="15.7265625" style="7" customWidth="1"/>
    <col min="5" max="5" width="11.1796875" style="8" customWidth="1"/>
    <col min="6" max="6" width="12.453125" style="7" customWidth="1"/>
    <col min="7" max="7" width="15.7265625" style="7" customWidth="1"/>
    <col min="8" max="16384" width="9.1796875" style="9"/>
  </cols>
  <sheetData>
    <row r="2" spans="1:7" ht="15" customHeight="1" x14ac:dyDescent="0.25">
      <c r="A2" s="87" t="s">
        <v>185</v>
      </c>
      <c r="B2" s="87"/>
      <c r="C2" s="87"/>
      <c r="D2" s="87"/>
      <c r="E2" s="87"/>
      <c r="F2" s="87"/>
      <c r="G2" s="87"/>
    </row>
    <row r="3" spans="1:7" ht="15" customHeight="1" x14ac:dyDescent="0.25">
      <c r="A3" s="87" t="s">
        <v>223</v>
      </c>
      <c r="B3" s="87"/>
      <c r="C3" s="87"/>
      <c r="D3" s="87"/>
      <c r="E3" s="87"/>
      <c r="F3" s="87"/>
      <c r="G3" s="87"/>
    </row>
    <row r="4" spans="1:7" ht="15" customHeight="1" x14ac:dyDescent="0.25">
      <c r="A4" s="11"/>
      <c r="B4" s="94" t="s">
        <v>224</v>
      </c>
      <c r="C4" s="94"/>
      <c r="D4" s="94"/>
      <c r="E4" s="95" t="s">
        <v>225</v>
      </c>
      <c r="F4" s="95"/>
      <c r="G4" s="95"/>
    </row>
    <row r="5" spans="1:7" s="16" customFormat="1" ht="40" customHeight="1" x14ac:dyDescent="0.25">
      <c r="A5" s="57"/>
      <c r="B5" s="70" t="s">
        <v>7</v>
      </c>
      <c r="C5" s="70" t="s">
        <v>9</v>
      </c>
      <c r="D5" s="70" t="s">
        <v>187</v>
      </c>
      <c r="E5" s="70" t="s">
        <v>7</v>
      </c>
      <c r="F5" s="70" t="s">
        <v>9</v>
      </c>
      <c r="G5" s="70" t="s">
        <v>187</v>
      </c>
    </row>
    <row r="6" spans="1:7" x14ac:dyDescent="0.25">
      <c r="A6" s="43" t="s">
        <v>55</v>
      </c>
      <c r="B6" s="18"/>
      <c r="C6" s="18"/>
      <c r="D6" s="18"/>
      <c r="E6" s="9"/>
      <c r="F6" s="9"/>
      <c r="G6" s="9"/>
    </row>
    <row r="7" spans="1:7" x14ac:dyDescent="0.25">
      <c r="A7" s="17" t="s">
        <v>72</v>
      </c>
      <c r="B7" s="79">
        <v>3529.3999379943584</v>
      </c>
      <c r="C7" s="79">
        <v>83589.263889800917</v>
      </c>
      <c r="D7" s="79">
        <v>10903.602858146527</v>
      </c>
      <c r="E7" s="79">
        <v>3819.8580327791151</v>
      </c>
      <c r="F7" s="79">
        <v>88192.226238197938</v>
      </c>
      <c r="G7" s="79">
        <v>13733.866390371242</v>
      </c>
    </row>
    <row r="8" spans="1:7" x14ac:dyDescent="0.25">
      <c r="A8" s="17" t="s">
        <v>75</v>
      </c>
      <c r="B8" s="79">
        <v>709.87086642718509</v>
      </c>
      <c r="C8" s="79">
        <v>17239.548146584821</v>
      </c>
      <c r="D8" s="79">
        <v>1121.8834901696034</v>
      </c>
      <c r="E8" s="79">
        <v>727.2388387158893</v>
      </c>
      <c r="F8" s="79">
        <v>17741.645431349007</v>
      </c>
      <c r="G8" s="79">
        <v>1305.644691819854</v>
      </c>
    </row>
    <row r="9" spans="1:7" x14ac:dyDescent="0.25">
      <c r="A9" s="42"/>
      <c r="B9" s="83"/>
      <c r="C9" s="83"/>
      <c r="D9" s="83"/>
      <c r="E9" s="9"/>
      <c r="F9" s="9"/>
      <c r="G9" s="9"/>
    </row>
    <row r="10" spans="1:7" x14ac:dyDescent="0.25">
      <c r="A10" s="41" t="s">
        <v>54</v>
      </c>
      <c r="B10" s="83"/>
      <c r="C10" s="83"/>
      <c r="D10" s="83"/>
      <c r="E10" s="9"/>
      <c r="F10" s="9"/>
      <c r="G10" s="9"/>
    </row>
    <row r="11" spans="1:7" x14ac:dyDescent="0.25">
      <c r="A11" s="17" t="s">
        <v>71</v>
      </c>
      <c r="B11" s="79">
        <v>2551.9910039140855</v>
      </c>
      <c r="C11" s="79">
        <v>70544.973131302861</v>
      </c>
      <c r="D11" s="79">
        <v>8401.0856946779786</v>
      </c>
      <c r="E11" s="79">
        <v>2652.5931018526585</v>
      </c>
      <c r="F11" s="79">
        <v>67877.161888918083</v>
      </c>
      <c r="G11" s="79">
        <v>8836.6417140179528</v>
      </c>
    </row>
    <row r="12" spans="1:7" x14ac:dyDescent="0.25">
      <c r="A12" s="17" t="s">
        <v>76</v>
      </c>
      <c r="B12" s="79">
        <v>451.98588701380157</v>
      </c>
      <c r="C12" s="79">
        <v>9720.5533527626831</v>
      </c>
      <c r="D12" s="79">
        <v>645.00299877505552</v>
      </c>
      <c r="E12" s="79">
        <v>422.49596686710066</v>
      </c>
      <c r="F12" s="79">
        <v>10945.094108838721</v>
      </c>
      <c r="G12" s="79">
        <v>839.61347758430986</v>
      </c>
    </row>
    <row r="13" spans="1:7" x14ac:dyDescent="0.25">
      <c r="A13" s="17"/>
      <c r="B13" s="83"/>
      <c r="C13" s="83"/>
      <c r="D13" s="83"/>
      <c r="E13" s="18"/>
      <c r="F13" s="18"/>
      <c r="G13" s="18"/>
    </row>
    <row r="14" spans="1:7" x14ac:dyDescent="0.25">
      <c r="A14" s="41" t="s">
        <v>53</v>
      </c>
      <c r="B14" s="83"/>
      <c r="C14" s="83"/>
      <c r="D14" s="83"/>
      <c r="E14" s="18"/>
      <c r="F14" s="18"/>
      <c r="G14" s="18"/>
    </row>
    <row r="15" spans="1:7" x14ac:dyDescent="0.25">
      <c r="A15" s="17" t="s">
        <v>197</v>
      </c>
      <c r="B15" s="79">
        <v>1661.5063350496582</v>
      </c>
      <c r="C15" s="79">
        <v>36094.779217472904</v>
      </c>
      <c r="D15" s="79">
        <v>4277.088682612537</v>
      </c>
      <c r="E15" s="79">
        <v>1784.5653796477632</v>
      </c>
      <c r="F15" s="79">
        <v>37586.194915704538</v>
      </c>
      <c r="G15" s="79">
        <v>5043.1762047332068</v>
      </c>
    </row>
    <row r="16" spans="1:7" x14ac:dyDescent="0.25">
      <c r="A16" s="17" t="s">
        <v>77</v>
      </c>
      <c r="B16" s="79">
        <v>933.93085029760107</v>
      </c>
      <c r="C16" s="79">
        <v>17159.367562476866</v>
      </c>
      <c r="D16" s="79">
        <v>1942.5927987995919</v>
      </c>
      <c r="E16" s="79">
        <v>1003.6343105517271</v>
      </c>
      <c r="F16" s="79">
        <v>18024.861643645447</v>
      </c>
      <c r="G16" s="79">
        <v>2441.389006815557</v>
      </c>
    </row>
    <row r="17" spans="1:7" x14ac:dyDescent="0.25">
      <c r="A17" s="17"/>
      <c r="B17" s="83"/>
      <c r="C17" s="83"/>
      <c r="D17" s="83"/>
      <c r="E17" s="18"/>
      <c r="F17" s="18"/>
      <c r="G17" s="18"/>
    </row>
    <row r="18" spans="1:7" x14ac:dyDescent="0.25">
      <c r="A18" s="41" t="s">
        <v>52</v>
      </c>
      <c r="B18" s="83"/>
      <c r="C18" s="83"/>
      <c r="D18" s="83"/>
      <c r="E18" s="18"/>
      <c r="F18" s="18"/>
      <c r="G18" s="18"/>
    </row>
    <row r="19" spans="1:7" x14ac:dyDescent="0.25">
      <c r="A19" s="17" t="s">
        <v>70</v>
      </c>
      <c r="B19" s="79">
        <v>401.7962445843213</v>
      </c>
      <c r="C19" s="79">
        <v>10974.130566461676</v>
      </c>
      <c r="D19" s="79">
        <v>1134.1462426126182</v>
      </c>
      <c r="E19" s="79">
        <v>404.11085897655659</v>
      </c>
      <c r="F19" s="79">
        <v>12402.823601774355</v>
      </c>
      <c r="G19" s="79">
        <v>1550.5330737713075</v>
      </c>
    </row>
    <row r="20" spans="1:7" x14ac:dyDescent="0.25">
      <c r="A20" s="17" t="s">
        <v>78</v>
      </c>
      <c r="B20" s="79">
        <v>132.41928000819723</v>
      </c>
      <c r="C20" s="79">
        <v>2617.7823282439408</v>
      </c>
      <c r="D20" s="79">
        <v>213.7172038462173</v>
      </c>
      <c r="E20" s="79">
        <v>123.09142193880129</v>
      </c>
      <c r="F20" s="79">
        <v>2317.7969814080075</v>
      </c>
      <c r="G20" s="79">
        <v>210.3983005808401</v>
      </c>
    </row>
    <row r="21" spans="1:7" x14ac:dyDescent="0.25">
      <c r="A21" s="17"/>
      <c r="B21" s="83"/>
      <c r="C21" s="83"/>
      <c r="D21" s="83"/>
      <c r="E21" s="18"/>
      <c r="F21" s="18"/>
      <c r="G21" s="18"/>
    </row>
    <row r="22" spans="1:7" x14ac:dyDescent="0.25">
      <c r="A22" s="41" t="s">
        <v>51</v>
      </c>
      <c r="B22" s="83"/>
      <c r="C22" s="83"/>
      <c r="D22" s="83"/>
      <c r="E22" s="18"/>
      <c r="F22" s="18"/>
      <c r="G22" s="18"/>
    </row>
    <row r="23" spans="1:7" x14ac:dyDescent="0.25">
      <c r="A23" s="17" t="s">
        <v>79</v>
      </c>
      <c r="B23" s="79">
        <v>812.85700212630127</v>
      </c>
      <c r="C23" s="79">
        <v>25748.18275503179</v>
      </c>
      <c r="D23" s="79">
        <v>2268.3533731455414</v>
      </c>
      <c r="E23" s="79">
        <v>1006.8392100661276</v>
      </c>
      <c r="F23" s="79">
        <v>35638.108085129425</v>
      </c>
      <c r="G23" s="79">
        <v>2981.1553506338751</v>
      </c>
    </row>
    <row r="24" spans="1:7" x14ac:dyDescent="0.25">
      <c r="A24" s="17" t="s">
        <v>80</v>
      </c>
      <c r="B24" s="79">
        <v>226.26455708601543</v>
      </c>
      <c r="C24" s="79">
        <v>5555.7105180876515</v>
      </c>
      <c r="D24" s="79">
        <v>357.00595854673611</v>
      </c>
      <c r="E24" s="79">
        <v>256.29570610981324</v>
      </c>
      <c r="F24" s="79">
        <v>6343.6592489126551</v>
      </c>
      <c r="G24" s="79">
        <v>423.77404179424889</v>
      </c>
    </row>
    <row r="25" spans="1:7" x14ac:dyDescent="0.25">
      <c r="A25" s="17"/>
      <c r="B25" s="83"/>
      <c r="C25" s="83"/>
      <c r="D25" s="83"/>
      <c r="E25" s="18"/>
      <c r="F25" s="18"/>
      <c r="G25" s="18"/>
    </row>
    <row r="26" spans="1:7" x14ac:dyDescent="0.25">
      <c r="A26" s="41" t="s">
        <v>50</v>
      </c>
      <c r="B26" s="83"/>
      <c r="C26" s="83"/>
      <c r="D26" s="83"/>
      <c r="E26" s="18"/>
      <c r="F26" s="18"/>
      <c r="G26" s="18"/>
    </row>
    <row r="27" spans="1:7" x14ac:dyDescent="0.25">
      <c r="A27" s="17" t="s">
        <v>81</v>
      </c>
      <c r="B27" s="79">
        <v>211.18638210623573</v>
      </c>
      <c r="C27" s="79">
        <v>2466.3372225548037</v>
      </c>
      <c r="D27" s="79">
        <v>356.8492422941668</v>
      </c>
      <c r="E27" s="79">
        <v>235.36055656763637</v>
      </c>
      <c r="F27" s="79">
        <v>2542.9019093767865</v>
      </c>
      <c r="G27" s="79">
        <v>507.78912839386453</v>
      </c>
    </row>
    <row r="28" spans="1:7" x14ac:dyDescent="0.25">
      <c r="A28" s="17" t="s">
        <v>82</v>
      </c>
      <c r="B28" s="79">
        <v>127.79066928364742</v>
      </c>
      <c r="C28" s="79">
        <v>2493.0839298699389</v>
      </c>
      <c r="D28" s="79">
        <v>194.42016961258415</v>
      </c>
      <c r="E28" s="79">
        <v>138.06291443550529</v>
      </c>
      <c r="F28" s="79">
        <v>2502.6836271861407</v>
      </c>
      <c r="G28" s="79">
        <v>203.77157928705839</v>
      </c>
    </row>
    <row r="29" spans="1:7" x14ac:dyDescent="0.25">
      <c r="A29" s="17"/>
      <c r="B29" s="83"/>
      <c r="C29" s="83"/>
      <c r="D29" s="83"/>
      <c r="E29" s="18"/>
      <c r="F29" s="18"/>
      <c r="G29" s="18"/>
    </row>
    <row r="30" spans="1:7" x14ac:dyDescent="0.25">
      <c r="A30" s="41" t="s">
        <v>49</v>
      </c>
      <c r="B30" s="83"/>
      <c r="C30" s="83"/>
      <c r="D30" s="83"/>
      <c r="E30" s="18"/>
      <c r="F30" s="18"/>
      <c r="G30" s="18"/>
    </row>
    <row r="31" spans="1:7" x14ac:dyDescent="0.25">
      <c r="A31" s="17" t="s">
        <v>68</v>
      </c>
      <c r="B31" s="79">
        <v>125.75936459577758</v>
      </c>
      <c r="C31" s="79">
        <v>3461.4565817468124</v>
      </c>
      <c r="D31" s="79">
        <v>235.0986197699028</v>
      </c>
      <c r="E31" s="79">
        <v>143.44732033000489</v>
      </c>
      <c r="F31" s="79">
        <v>3059.8795768256855</v>
      </c>
      <c r="G31" s="79">
        <v>243.79604993355747</v>
      </c>
    </row>
    <row r="32" spans="1:7" x14ac:dyDescent="0.25">
      <c r="A32" s="17" t="s">
        <v>83</v>
      </c>
      <c r="B32" s="79">
        <v>133.6481488630973</v>
      </c>
      <c r="C32" s="79">
        <v>1146.0947508101738</v>
      </c>
      <c r="D32" s="79">
        <v>233.13643229472913</v>
      </c>
      <c r="E32" s="79">
        <v>150.19590240222294</v>
      </c>
      <c r="F32" s="79">
        <v>1360.1600089670474</v>
      </c>
      <c r="G32" s="79">
        <v>282.82181451036894</v>
      </c>
    </row>
    <row r="33" spans="1:10" x14ac:dyDescent="0.25">
      <c r="A33" s="17"/>
      <c r="B33" s="83"/>
      <c r="C33" s="83"/>
      <c r="D33" s="83"/>
      <c r="E33" s="18"/>
      <c r="F33" s="18"/>
      <c r="G33" s="18"/>
    </row>
    <row r="34" spans="1:10" x14ac:dyDescent="0.25">
      <c r="A34" s="41" t="s">
        <v>47</v>
      </c>
      <c r="B34" s="83"/>
      <c r="C34" s="83"/>
      <c r="D34" s="83"/>
      <c r="E34" s="18"/>
      <c r="F34" s="18"/>
      <c r="G34" s="18"/>
    </row>
    <row r="35" spans="1:10" x14ac:dyDescent="0.25">
      <c r="A35" s="38" t="s">
        <v>69</v>
      </c>
      <c r="B35" s="38">
        <v>214.66331194644553</v>
      </c>
      <c r="C35" s="38">
        <v>5431.0687566653714</v>
      </c>
      <c r="D35" s="38">
        <v>626.52753350257717</v>
      </c>
      <c r="E35" s="38">
        <v>198.54354527311813</v>
      </c>
      <c r="F35" s="38">
        <v>5613.7255949506844</v>
      </c>
      <c r="G35" s="38">
        <v>586.7993994091795</v>
      </c>
    </row>
    <row r="36" spans="1:10" x14ac:dyDescent="0.25">
      <c r="A36" s="17"/>
      <c r="B36" s="18"/>
      <c r="C36" s="18"/>
      <c r="D36" s="18"/>
      <c r="E36" s="18"/>
      <c r="F36" s="18"/>
      <c r="G36" s="18"/>
    </row>
    <row r="37" spans="1:10" s="26" customFormat="1" ht="10" x14ac:dyDescent="0.2">
      <c r="A37" s="36" t="s">
        <v>84</v>
      </c>
      <c r="B37" s="35"/>
      <c r="C37" s="35"/>
      <c r="D37" s="35"/>
      <c r="E37" s="35"/>
      <c r="F37" s="35"/>
      <c r="G37" s="35"/>
    </row>
    <row r="39" spans="1:10" x14ac:dyDescent="0.25">
      <c r="A39" s="89" t="s">
        <v>40</v>
      </c>
      <c r="B39" s="89"/>
      <c r="C39" s="89"/>
      <c r="D39" s="89"/>
      <c r="E39" s="89"/>
      <c r="F39" s="89"/>
      <c r="G39" s="89"/>
      <c r="H39" s="89"/>
      <c r="I39" s="89"/>
      <c r="J39" s="89"/>
    </row>
    <row r="41" spans="1:10" ht="14.5" x14ac:dyDescent="0.35">
      <c r="A41" s="49" t="s">
        <v>178</v>
      </c>
    </row>
  </sheetData>
  <mergeCells count="5">
    <mergeCell ref="A2:G2"/>
    <mergeCell ref="A3:G3"/>
    <mergeCell ref="B4:D4"/>
    <mergeCell ref="E4:G4"/>
    <mergeCell ref="A39:J39"/>
  </mergeCells>
  <hyperlinks>
    <hyperlink ref="A41" location="Content!A1" display="Content" xr:uid="{BD991E3C-A7C9-41C9-BDC9-6476088BCA9C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97A8-4980-4965-B128-547842EC27E5}">
  <sheetPr codeName="Sheet16"/>
  <dimension ref="A1:J34"/>
  <sheetViews>
    <sheetView showGridLines="0" workbookViewId="0">
      <selection activeCell="E7" sqref="E7"/>
    </sheetView>
  </sheetViews>
  <sheetFormatPr defaultRowHeight="14.5" x14ac:dyDescent="0.35"/>
  <cols>
    <col min="1" max="1" width="4.7265625" customWidth="1"/>
    <col min="2" max="2" width="28.26953125" customWidth="1"/>
    <col min="3" max="3" width="10.54296875" customWidth="1"/>
    <col min="4" max="4" width="13.453125" customWidth="1"/>
    <col min="5" max="5" width="16.453125" customWidth="1"/>
    <col min="6" max="6" width="11.453125" customWidth="1"/>
    <col min="7" max="7" width="13.7265625" customWidth="1"/>
    <col min="8" max="8" width="15.7265625" customWidth="1"/>
  </cols>
  <sheetData>
    <row r="1" spans="1:8" s="9" customFormat="1" ht="13.5" x14ac:dyDescent="0.25">
      <c r="B1" s="7"/>
      <c r="C1" s="7"/>
      <c r="D1" s="7"/>
      <c r="E1" s="8"/>
    </row>
    <row r="2" spans="1:8" s="9" customFormat="1" ht="15" customHeight="1" x14ac:dyDescent="0.25">
      <c r="A2" s="87" t="s">
        <v>188</v>
      </c>
      <c r="B2" s="87"/>
      <c r="C2" s="87"/>
      <c r="D2" s="87"/>
      <c r="E2" s="87"/>
      <c r="F2" s="87"/>
      <c r="G2" s="87"/>
      <c r="H2" s="87"/>
    </row>
    <row r="3" spans="1:8" s="9" customFormat="1" ht="15" customHeight="1" x14ac:dyDescent="0.25">
      <c r="A3" s="87" t="s">
        <v>229</v>
      </c>
      <c r="B3" s="90"/>
      <c r="C3" s="90"/>
      <c r="D3" s="90"/>
      <c r="E3" s="90"/>
    </row>
    <row r="4" spans="1:8" s="9" customFormat="1" ht="15" customHeight="1" x14ac:dyDescent="0.25">
      <c r="A4" s="97"/>
      <c r="B4" s="97"/>
      <c r="C4" s="95" t="s">
        <v>224</v>
      </c>
      <c r="D4" s="95"/>
      <c r="E4" s="95"/>
      <c r="F4" s="95" t="s">
        <v>225</v>
      </c>
      <c r="G4" s="95"/>
      <c r="H4" s="95"/>
    </row>
    <row r="5" spans="1:8" s="9" customFormat="1" ht="40" customHeight="1" x14ac:dyDescent="0.25">
      <c r="A5" s="96" t="s">
        <v>73</v>
      </c>
      <c r="B5" s="96"/>
      <c r="C5" s="70" t="s">
        <v>7</v>
      </c>
      <c r="D5" s="70" t="s">
        <v>9</v>
      </c>
      <c r="E5" s="70" t="s">
        <v>187</v>
      </c>
      <c r="F5" s="70" t="s">
        <v>7</v>
      </c>
      <c r="G5" s="70" t="s">
        <v>9</v>
      </c>
      <c r="H5" s="70" t="s">
        <v>187</v>
      </c>
    </row>
    <row r="6" spans="1:8" s="9" customFormat="1" ht="13.5" x14ac:dyDescent="0.25">
      <c r="A6" s="45">
        <v>1</v>
      </c>
      <c r="B6" s="17" t="s">
        <v>72</v>
      </c>
      <c r="C6" s="84">
        <v>3529.3999379943584</v>
      </c>
      <c r="D6" s="84">
        <v>83589.263889800917</v>
      </c>
      <c r="E6" s="84">
        <v>10903.602858146527</v>
      </c>
      <c r="F6" s="84">
        <v>3819.8580327791151</v>
      </c>
      <c r="G6" s="84">
        <v>88192.226238197938</v>
      </c>
      <c r="H6" s="84">
        <v>13733.866390371242</v>
      </c>
    </row>
    <row r="7" spans="1:8" s="9" customFormat="1" ht="13.5" x14ac:dyDescent="0.25">
      <c r="A7" s="45">
        <v>2</v>
      </c>
      <c r="B7" s="17" t="s">
        <v>71</v>
      </c>
      <c r="C7" s="84">
        <v>2551.9910039140855</v>
      </c>
      <c r="D7" s="84">
        <v>70544.973131302861</v>
      </c>
      <c r="E7" s="84">
        <v>8401.0856946779786</v>
      </c>
      <c r="F7" s="84">
        <v>2652.5931018526585</v>
      </c>
      <c r="G7" s="84">
        <v>67877.161888918083</v>
      </c>
      <c r="H7" s="84">
        <v>8836.6417140179528</v>
      </c>
    </row>
    <row r="8" spans="1:8" s="9" customFormat="1" ht="13.5" x14ac:dyDescent="0.25">
      <c r="A8" s="45">
        <v>3</v>
      </c>
      <c r="B8" s="17" t="s">
        <v>206</v>
      </c>
      <c r="C8" s="84">
        <v>812.85700212630127</v>
      </c>
      <c r="D8" s="84">
        <v>25748.18275503179</v>
      </c>
      <c r="E8" s="84">
        <v>2268.3533731455414</v>
      </c>
      <c r="F8" s="84">
        <v>1006.8392100661276</v>
      </c>
      <c r="G8" s="84">
        <v>35638.108085129425</v>
      </c>
      <c r="H8" s="84">
        <v>2981.1553506338751</v>
      </c>
    </row>
    <row r="9" spans="1:8" s="9" customFormat="1" ht="13.5" x14ac:dyDescent="0.25">
      <c r="A9" s="45">
        <v>4</v>
      </c>
      <c r="B9" s="17" t="s">
        <v>207</v>
      </c>
      <c r="C9" s="84">
        <v>1275.0271665131588</v>
      </c>
      <c r="D9" s="84">
        <v>28073.489691373386</v>
      </c>
      <c r="E9" s="84">
        <v>3104.7621362006894</v>
      </c>
      <c r="F9" s="84">
        <v>1328.1293750976988</v>
      </c>
      <c r="G9" s="84">
        <v>27301.023608892083</v>
      </c>
      <c r="H9" s="84">
        <v>3563.4449141887844</v>
      </c>
    </row>
    <row r="10" spans="1:8" s="9" customFormat="1" ht="13.5" x14ac:dyDescent="0.25">
      <c r="A10" s="45">
        <v>5</v>
      </c>
      <c r="B10" s="17" t="s">
        <v>70</v>
      </c>
      <c r="C10" s="84">
        <v>401.7962445843213</v>
      </c>
      <c r="D10" s="84">
        <v>10974.130566461676</v>
      </c>
      <c r="E10" s="84">
        <v>1134.1462426126182</v>
      </c>
      <c r="F10" s="84">
        <v>404.11085897655659</v>
      </c>
      <c r="G10" s="84">
        <v>12402.823601774355</v>
      </c>
      <c r="H10" s="84">
        <v>1550.5330737713075</v>
      </c>
    </row>
    <row r="11" spans="1:8" s="9" customFormat="1" ht="13.5" x14ac:dyDescent="0.25">
      <c r="A11" s="45">
        <v>6</v>
      </c>
      <c r="B11" s="17" t="s">
        <v>208</v>
      </c>
      <c r="C11" s="84">
        <v>634.68371497553778</v>
      </c>
      <c r="D11" s="84">
        <v>8021.2895260995774</v>
      </c>
      <c r="E11" s="84">
        <v>1172.3265464118645</v>
      </c>
      <c r="F11" s="84">
        <v>682.18918767382729</v>
      </c>
      <c r="G11" s="84">
        <v>10285.171306812535</v>
      </c>
      <c r="H11" s="84">
        <v>1479.7312905443691</v>
      </c>
    </row>
    <row r="12" spans="1:8" s="9" customFormat="1" ht="13.5" x14ac:dyDescent="0.25">
      <c r="A12" s="45">
        <v>7</v>
      </c>
      <c r="B12" s="17" t="s">
        <v>209</v>
      </c>
      <c r="C12" s="84">
        <v>543.2944020847093</v>
      </c>
      <c r="D12" s="84">
        <v>5156.6257429865409</v>
      </c>
      <c r="E12" s="84">
        <v>980.11966249762372</v>
      </c>
      <c r="F12" s="84">
        <v>621.97483580759126</v>
      </c>
      <c r="G12" s="84">
        <v>5896.1405890670967</v>
      </c>
      <c r="H12" s="84">
        <v>1217.6675597855694</v>
      </c>
    </row>
    <row r="13" spans="1:8" s="9" customFormat="1" ht="14.5" customHeight="1" x14ac:dyDescent="0.25">
      <c r="A13" s="45">
        <v>8</v>
      </c>
      <c r="B13" s="17" t="s">
        <v>69</v>
      </c>
      <c r="C13" s="84">
        <v>214.66331194644553</v>
      </c>
      <c r="D13" s="84">
        <v>5431.0687566653714</v>
      </c>
      <c r="E13" s="84">
        <v>626.52753350257717</v>
      </c>
      <c r="F13" s="84">
        <v>198.54354527311813</v>
      </c>
      <c r="G13" s="84">
        <v>5613.7255949506844</v>
      </c>
      <c r="H13" s="84">
        <v>586.7993994091795</v>
      </c>
    </row>
    <row r="14" spans="1:8" x14ac:dyDescent="0.35">
      <c r="A14" s="45">
        <v>9</v>
      </c>
      <c r="B14" s="17" t="s">
        <v>210</v>
      </c>
      <c r="C14" s="84">
        <v>292.32625496971394</v>
      </c>
      <c r="D14" s="84">
        <v>3888.2493779327201</v>
      </c>
      <c r="E14" s="84">
        <v>265.93624756371236</v>
      </c>
      <c r="F14" s="84">
        <v>291.29399142682831</v>
      </c>
      <c r="G14" s="84">
        <v>4606.8694085281722</v>
      </c>
      <c r="H14" s="84">
        <v>326.59079616592015</v>
      </c>
    </row>
    <row r="15" spans="1:8" x14ac:dyDescent="0.35">
      <c r="A15" s="45">
        <v>10</v>
      </c>
      <c r="B15" s="17" t="s">
        <v>211</v>
      </c>
      <c r="C15" s="84">
        <v>314.35286226172411</v>
      </c>
      <c r="D15" s="84">
        <v>3942.2679196031386</v>
      </c>
      <c r="E15" s="84">
        <v>317.76971476377599</v>
      </c>
      <c r="F15" s="84">
        <v>301.47854208827147</v>
      </c>
      <c r="G15" s="84">
        <v>3663.8460012440337</v>
      </c>
      <c r="H15" s="84">
        <v>475.45262441884</v>
      </c>
    </row>
    <row r="16" spans="1:8" x14ac:dyDescent="0.35">
      <c r="A16" s="45">
        <v>11</v>
      </c>
      <c r="B16" s="17" t="s">
        <v>212</v>
      </c>
      <c r="C16" s="84">
        <v>158.30672228056682</v>
      </c>
      <c r="D16" s="84">
        <v>2945.9685050335434</v>
      </c>
      <c r="E16" s="84">
        <v>216.62150744010142</v>
      </c>
      <c r="F16" s="84">
        <v>155.57021380245283</v>
      </c>
      <c r="G16" s="84">
        <v>3130.1681207735664</v>
      </c>
      <c r="H16" s="84">
        <v>220.88915628171213</v>
      </c>
    </row>
    <row r="17" spans="1:10" x14ac:dyDescent="0.35">
      <c r="A17" s="45">
        <v>12</v>
      </c>
      <c r="B17" s="17" t="s">
        <v>68</v>
      </c>
      <c r="C17" s="84">
        <v>125.75936459577758</v>
      </c>
      <c r="D17" s="84">
        <v>3461.4565817468124</v>
      </c>
      <c r="E17" s="84">
        <v>235.0986197699028</v>
      </c>
      <c r="F17" s="84">
        <v>143.44732033000489</v>
      </c>
      <c r="G17" s="84">
        <v>3059.8795768256855</v>
      </c>
      <c r="H17" s="84">
        <v>243.79604993355747</v>
      </c>
    </row>
    <row r="18" spans="1:10" x14ac:dyDescent="0.35">
      <c r="A18" s="45">
        <v>13</v>
      </c>
      <c r="B18" s="17" t="s">
        <v>213</v>
      </c>
      <c r="C18" s="84">
        <v>50.657601421718894</v>
      </c>
      <c r="D18" s="84">
        <v>2183.9883426283668</v>
      </c>
      <c r="E18" s="84">
        <v>107.53680980558869</v>
      </c>
      <c r="F18" s="84">
        <v>41.707230109645245</v>
      </c>
      <c r="G18" s="84">
        <v>2652.3573140703138</v>
      </c>
      <c r="H18" s="84">
        <v>167.40836898449007</v>
      </c>
    </row>
    <row r="19" spans="1:10" x14ac:dyDescent="0.35">
      <c r="A19" s="45">
        <v>14</v>
      </c>
      <c r="B19" s="17" t="s">
        <v>214</v>
      </c>
      <c r="C19" s="84">
        <v>138.54110642921736</v>
      </c>
      <c r="D19" s="84">
        <v>2170.7937132361067</v>
      </c>
      <c r="E19" s="84">
        <v>158.70593200402828</v>
      </c>
      <c r="F19" s="84">
        <v>149.91979987636932</v>
      </c>
      <c r="G19" s="84">
        <v>2650.8871759204599</v>
      </c>
      <c r="H19" s="84">
        <v>192.57732658876239</v>
      </c>
    </row>
    <row r="20" spans="1:10" x14ac:dyDescent="0.35">
      <c r="A20" s="45">
        <v>15</v>
      </c>
      <c r="B20" s="17" t="s">
        <v>215</v>
      </c>
      <c r="C20" s="84">
        <v>211.18638210623573</v>
      </c>
      <c r="D20" s="84">
        <v>2466.3372225548037</v>
      </c>
      <c r="E20" s="84">
        <v>356.8492422941668</v>
      </c>
      <c r="F20" s="84">
        <v>235.36055656763637</v>
      </c>
      <c r="G20" s="84">
        <v>2542.9019093767865</v>
      </c>
      <c r="H20" s="84">
        <v>507.78912839386453</v>
      </c>
    </row>
    <row r="21" spans="1:10" x14ac:dyDescent="0.35">
      <c r="A21" s="45">
        <v>16</v>
      </c>
      <c r="B21" s="17" t="s">
        <v>216</v>
      </c>
      <c r="C21" s="84">
        <v>147.83455643844687</v>
      </c>
      <c r="D21" s="84">
        <v>3106.0344096909253</v>
      </c>
      <c r="E21" s="84">
        <v>273.51678001024266</v>
      </c>
      <c r="F21" s="84">
        <v>143.99090960099397</v>
      </c>
      <c r="G21" s="84">
        <v>2246.8049399944011</v>
      </c>
      <c r="H21" s="84">
        <v>229.10947396645241</v>
      </c>
    </row>
    <row r="22" spans="1:10" x14ac:dyDescent="0.35">
      <c r="A22" s="45">
        <v>17</v>
      </c>
      <c r="B22" s="17" t="s">
        <v>217</v>
      </c>
      <c r="C22" s="84">
        <v>73.51798131928858</v>
      </c>
      <c r="D22" s="84">
        <v>1292.2817846031478</v>
      </c>
      <c r="E22" s="84">
        <v>110.71274841375556</v>
      </c>
      <c r="F22" s="84">
        <v>65.534897656738778</v>
      </c>
      <c r="G22" s="84">
        <v>1928.3637719667202</v>
      </c>
      <c r="H22" s="84">
        <v>218.4940492777788</v>
      </c>
    </row>
    <row r="23" spans="1:10" x14ac:dyDescent="0.35">
      <c r="A23" s="45">
        <v>18</v>
      </c>
      <c r="B23" s="17" t="s">
        <v>218</v>
      </c>
      <c r="C23" s="84">
        <v>40.862834121499191</v>
      </c>
      <c r="D23" s="84">
        <v>1462.361754942546</v>
      </c>
      <c r="E23" s="84">
        <v>80.418797011233465</v>
      </c>
      <c r="F23" s="84">
        <v>37.340672328209273</v>
      </c>
      <c r="G23" s="84">
        <v>1838.6748293835462</v>
      </c>
      <c r="H23" s="84">
        <v>142.30293876566267</v>
      </c>
    </row>
    <row r="24" spans="1:10" x14ac:dyDescent="0.35">
      <c r="A24" s="45">
        <v>19</v>
      </c>
      <c r="B24" s="17" t="s">
        <v>219</v>
      </c>
      <c r="C24" s="84">
        <v>25.554448670039438</v>
      </c>
      <c r="D24" s="84">
        <v>1647.9873353746409</v>
      </c>
      <c r="E24" s="84">
        <v>79.767237528892764</v>
      </c>
      <c r="F24" s="84">
        <v>26.156875488739541</v>
      </c>
      <c r="G24" s="84">
        <v>1426.9221471566252</v>
      </c>
      <c r="H24" s="84">
        <v>65.674333771408683</v>
      </c>
    </row>
    <row r="25" spans="1:10" x14ac:dyDescent="0.35">
      <c r="A25" s="45">
        <v>20</v>
      </c>
      <c r="B25" s="17" t="s">
        <v>220</v>
      </c>
      <c r="C25" s="84">
        <v>107.94382708478778</v>
      </c>
      <c r="D25" s="84">
        <v>1139.7519889813966</v>
      </c>
      <c r="E25" s="84">
        <v>81.213547666052278</v>
      </c>
      <c r="F25" s="84">
        <v>84.020529121341426</v>
      </c>
      <c r="G25" s="84">
        <v>1393.6681901982529</v>
      </c>
      <c r="H25" s="84">
        <v>105.57086579369157</v>
      </c>
    </row>
    <row r="26" spans="1:10" x14ac:dyDescent="0.35">
      <c r="A26" s="45"/>
      <c r="B26" s="17" t="s">
        <v>67</v>
      </c>
      <c r="C26" s="84">
        <v>2242.7479342483343</v>
      </c>
      <c r="D26" s="84">
        <v>27748.669449161545</v>
      </c>
      <c r="E26" s="84">
        <v>2035.4400673395337</v>
      </c>
      <c r="F26" s="84">
        <v>2027.9870171802154</v>
      </c>
      <c r="G26" s="84">
        <v>28328.862063371591</v>
      </c>
      <c r="H26" s="84">
        <v>2345.8511775409725</v>
      </c>
    </row>
    <row r="27" spans="1:10" x14ac:dyDescent="0.35">
      <c r="A27" s="40"/>
      <c r="B27" s="37" t="s">
        <v>203</v>
      </c>
      <c r="C27" s="23">
        <f>'Table 1'!B31</f>
        <v>7633.9558548505765</v>
      </c>
      <c r="D27" s="23">
        <f>'Table 1'!F31</f>
        <v>294995.17244521191</v>
      </c>
      <c r="E27" s="23">
        <f>'Table 1'!J31</f>
        <v>32910.511298806843</v>
      </c>
      <c r="F27" s="23">
        <f>'Table 1'!C31</f>
        <v>8272.3305849880071</v>
      </c>
      <c r="G27" s="23">
        <f>'Table 1'!G31</f>
        <v>312676.58636255201</v>
      </c>
      <c r="H27" s="23">
        <f>'Table 1'!K31</f>
        <v>39191.345982604988</v>
      </c>
    </row>
    <row r="28" spans="1:10" x14ac:dyDescent="0.35">
      <c r="B28" s="68"/>
      <c r="C28" s="71"/>
      <c r="D28" s="71"/>
      <c r="E28" s="71"/>
      <c r="F28" s="71"/>
      <c r="G28" s="71"/>
      <c r="H28" s="71"/>
    </row>
    <row r="29" spans="1:10" s="39" customFormat="1" ht="14.5" customHeight="1" x14ac:dyDescent="0.25">
      <c r="A29" s="36" t="s">
        <v>86</v>
      </c>
      <c r="B29" s="27"/>
      <c r="C29" s="27"/>
      <c r="D29" s="27"/>
      <c r="E29" s="27"/>
      <c r="F29" s="27"/>
      <c r="G29" s="27"/>
      <c r="H29" s="27"/>
    </row>
    <row r="30" spans="1:10" s="39" customFormat="1" ht="14.5" customHeight="1" x14ac:dyDescent="0.25">
      <c r="A30" s="36" t="s">
        <v>199</v>
      </c>
      <c r="B30" s="27"/>
      <c r="C30" s="27"/>
      <c r="D30" s="27"/>
      <c r="E30" s="27"/>
      <c r="F30" s="27"/>
      <c r="G30" s="27"/>
      <c r="H30" s="27"/>
    </row>
    <row r="32" spans="1:10" x14ac:dyDescent="0.35">
      <c r="A32" s="89" t="s">
        <v>40</v>
      </c>
      <c r="B32" s="89"/>
      <c r="C32" s="89"/>
      <c r="D32" s="89"/>
      <c r="E32" s="89"/>
      <c r="F32" s="89"/>
      <c r="G32" s="89"/>
      <c r="H32" s="89"/>
      <c r="I32" s="89"/>
      <c r="J32" s="89"/>
    </row>
    <row r="34" spans="1:1" x14ac:dyDescent="0.35">
      <c r="A34" s="49" t="s">
        <v>178</v>
      </c>
    </row>
  </sheetData>
  <mergeCells count="7">
    <mergeCell ref="A32:J32"/>
    <mergeCell ref="A2:H2"/>
    <mergeCell ref="A5:B5"/>
    <mergeCell ref="A3:E3"/>
    <mergeCell ref="C4:E4"/>
    <mergeCell ref="F4:H4"/>
    <mergeCell ref="A4:B4"/>
  </mergeCells>
  <hyperlinks>
    <hyperlink ref="A34" location="Content!A1" display="Content" xr:uid="{D143EDD3-3A46-4657-AFAA-C311F2F45949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4233-C488-426E-93C4-2D1F074ACD5F}">
  <sheetPr>
    <pageSetUpPr autoPageBreaks="0"/>
  </sheetPr>
  <dimension ref="A2:J21"/>
  <sheetViews>
    <sheetView showGridLines="0" topLeftCell="A4" workbookViewId="0">
      <selection activeCell="J20" sqref="J20"/>
    </sheetView>
  </sheetViews>
  <sheetFormatPr defaultColWidth="9.1796875" defaultRowHeight="13.5" x14ac:dyDescent="0.25"/>
  <cols>
    <col min="1" max="1" width="28.81640625" style="9" customWidth="1"/>
    <col min="2" max="2" width="13.26953125" style="7" customWidth="1"/>
    <col min="3" max="3" width="12" style="7" customWidth="1"/>
    <col min="4" max="4" width="11.1796875" style="7" customWidth="1"/>
    <col min="5" max="5" width="10.453125" style="9" customWidth="1"/>
    <col min="6" max="6" width="10.81640625" style="9" customWidth="1"/>
    <col min="7" max="7" width="9.453125" style="9" customWidth="1"/>
    <col min="8" max="8" width="12.81640625" style="9" customWidth="1"/>
    <col min="9" max="16384" width="9.1796875" style="9"/>
  </cols>
  <sheetData>
    <row r="2" spans="1:7" ht="15" customHeight="1" x14ac:dyDescent="0.25">
      <c r="A2" s="33" t="s">
        <v>201</v>
      </c>
      <c r="B2" s="32"/>
      <c r="C2" s="32"/>
      <c r="D2" s="32"/>
    </row>
    <row r="3" spans="1:7" ht="15" customHeight="1" x14ac:dyDescent="0.25">
      <c r="A3" s="87" t="s">
        <v>225</v>
      </c>
      <c r="B3" s="90"/>
      <c r="C3" s="90"/>
      <c r="D3" s="90"/>
    </row>
    <row r="4" spans="1:7" ht="40" customHeight="1" x14ac:dyDescent="0.25">
      <c r="A4" s="46" t="s">
        <v>200</v>
      </c>
      <c r="B4" s="34" t="s">
        <v>46</v>
      </c>
      <c r="C4" s="34" t="s">
        <v>45</v>
      </c>
      <c r="D4" s="34" t="s">
        <v>44</v>
      </c>
      <c r="E4" s="34" t="s">
        <v>42</v>
      </c>
      <c r="F4" s="34" t="s">
        <v>193</v>
      </c>
      <c r="G4" s="34" t="s">
        <v>39</v>
      </c>
    </row>
    <row r="5" spans="1:7" x14ac:dyDescent="0.25">
      <c r="A5" s="19" t="s">
        <v>97</v>
      </c>
      <c r="B5" s="18">
        <v>5560.2605679068138</v>
      </c>
      <c r="C5" s="18">
        <v>4697.7963170089361</v>
      </c>
      <c r="D5" s="18">
        <v>1474.7588873189945</v>
      </c>
      <c r="E5" s="18">
        <v>929.78486344072758</v>
      </c>
      <c r="F5" s="18">
        <v>1086.5754227762218</v>
      </c>
      <c r="G5" s="18">
        <v>13749.176058451694</v>
      </c>
    </row>
    <row r="6" spans="1:7" x14ac:dyDescent="0.25">
      <c r="A6" s="19" t="s">
        <v>98</v>
      </c>
      <c r="B6" s="18">
        <v>3178.3519777266856</v>
      </c>
      <c r="C6" s="18">
        <v>319.22319313661404</v>
      </c>
      <c r="D6" s="18">
        <v>256.80340814601482</v>
      </c>
      <c r="E6" s="18">
        <v>163.21759080576035</v>
      </c>
      <c r="F6" s="18">
        <v>87.502707199121588</v>
      </c>
      <c r="G6" s="18">
        <v>4005.0988770141958</v>
      </c>
    </row>
    <row r="7" spans="1:7" x14ac:dyDescent="0.25">
      <c r="A7" s="19" t="s">
        <v>99</v>
      </c>
      <c r="B7" s="18">
        <v>1239.16899070459</v>
      </c>
      <c r="C7" s="18">
        <v>502.91798120859283</v>
      </c>
      <c r="D7" s="18">
        <v>176.3881276683002</v>
      </c>
      <c r="E7" s="18">
        <v>428.30878179940038</v>
      </c>
      <c r="F7" s="18">
        <v>369.86851929216135</v>
      </c>
      <c r="G7" s="18">
        <v>2716.6524006730451</v>
      </c>
    </row>
    <row r="8" spans="1:7" x14ac:dyDescent="0.25">
      <c r="A8" s="19" t="s">
        <v>100</v>
      </c>
      <c r="B8" s="18">
        <v>7052.5468720605886</v>
      </c>
      <c r="C8" s="18">
        <v>2775.5282611174412</v>
      </c>
      <c r="D8" s="18">
        <v>1230.2951263683585</v>
      </c>
      <c r="E8" s="18">
        <v>4983.3393051186995</v>
      </c>
      <c r="F8" s="18">
        <v>2958.4893039495041</v>
      </c>
      <c r="G8" s="18">
        <v>19000.198868614592</v>
      </c>
    </row>
    <row r="9" spans="1:7" x14ac:dyDescent="0.25">
      <c r="A9" s="19" t="s">
        <v>189</v>
      </c>
      <c r="B9" s="18">
        <v>1742.6548209158234</v>
      </c>
      <c r="C9" s="18">
        <v>1257.2705266317134</v>
      </c>
      <c r="D9" s="18">
        <v>216.32695994671587</v>
      </c>
      <c r="E9" s="18">
        <v>752.38477256360648</v>
      </c>
      <c r="F9" s="18">
        <v>455.45095751421462</v>
      </c>
      <c r="G9" s="18">
        <v>4424.0880375720726</v>
      </c>
    </row>
    <row r="10" spans="1:7" x14ac:dyDescent="0.25">
      <c r="A10" s="19" t="s">
        <v>74</v>
      </c>
      <c r="B10" s="18">
        <v>480.19124249462988</v>
      </c>
      <c r="C10" s="18">
        <v>221.08258278662996</v>
      </c>
      <c r="D10" s="18">
        <v>22.856767156903814</v>
      </c>
      <c r="E10" s="18">
        <v>158.61283800760751</v>
      </c>
      <c r="F10" s="18">
        <v>121.78842833806635</v>
      </c>
      <c r="G10" s="18">
        <v>1004.5318587838375</v>
      </c>
    </row>
    <row r="11" spans="1:7" ht="14.5" customHeight="1" x14ac:dyDescent="0.25">
      <c r="A11" s="19" t="s">
        <v>42</v>
      </c>
      <c r="B11" s="18">
        <v>262.38133820490276</v>
      </c>
      <c r="C11" s="18">
        <v>236.42178575594679</v>
      </c>
      <c r="D11" s="20" t="s">
        <v>234</v>
      </c>
      <c r="E11" s="18">
        <v>7782.9320423858271</v>
      </c>
      <c r="F11" s="18">
        <v>178.55986976279542</v>
      </c>
      <c r="G11" s="18">
        <v>8510.9355021626707</v>
      </c>
    </row>
    <row r="12" spans="1:7" x14ac:dyDescent="0.25">
      <c r="A12" s="19" t="s">
        <v>101</v>
      </c>
      <c r="B12" s="18">
        <v>623.97575026724837</v>
      </c>
      <c r="C12" s="18">
        <v>305.62851393075078</v>
      </c>
      <c r="D12" s="18">
        <v>149.04809392956992</v>
      </c>
      <c r="E12" s="18">
        <v>517.32580830873007</v>
      </c>
      <c r="F12" s="18">
        <v>666.61617834204719</v>
      </c>
      <c r="G12" s="18">
        <v>2262.5943447783466</v>
      </c>
    </row>
    <row r="13" spans="1:7" x14ac:dyDescent="0.25">
      <c r="A13" s="23" t="s">
        <v>39</v>
      </c>
      <c r="B13" s="23">
        <v>20139.531560280877</v>
      </c>
      <c r="C13" s="23">
        <v>10315.869161576489</v>
      </c>
      <c r="D13" s="23">
        <v>3577.1178365879987</v>
      </c>
      <c r="E13" s="23">
        <v>15715.906002430082</v>
      </c>
      <c r="F13" s="23">
        <v>5924.8513871740797</v>
      </c>
      <c r="G13" s="23">
        <v>55673.27594804953</v>
      </c>
    </row>
    <row r="14" spans="1:7" x14ac:dyDescent="0.25">
      <c r="A14" s="72"/>
      <c r="B14" s="64"/>
      <c r="C14" s="64"/>
      <c r="D14" s="64"/>
      <c r="E14" s="64"/>
      <c r="F14" s="64"/>
      <c r="G14" s="64"/>
    </row>
    <row r="15" spans="1:7" x14ac:dyDescent="0.25">
      <c r="A15" s="36" t="s">
        <v>88</v>
      </c>
      <c r="B15" s="35"/>
      <c r="C15" s="35"/>
      <c r="D15" s="35"/>
      <c r="E15" s="35"/>
      <c r="F15" s="35"/>
      <c r="G15" s="26"/>
    </row>
    <row r="16" spans="1:7" x14ac:dyDescent="0.25">
      <c r="A16" s="36" t="s">
        <v>195</v>
      </c>
      <c r="B16" s="35"/>
      <c r="C16" s="35"/>
      <c r="D16" s="35"/>
      <c r="E16" s="35"/>
      <c r="F16" s="35"/>
      <c r="G16" s="26"/>
    </row>
    <row r="17" spans="1:10" x14ac:dyDescent="0.25">
      <c r="A17" s="36" t="s">
        <v>194</v>
      </c>
      <c r="B17" s="35"/>
      <c r="C17" s="35"/>
      <c r="D17" s="35"/>
      <c r="E17" s="35"/>
      <c r="F17" s="35"/>
      <c r="G17" s="26"/>
    </row>
    <row r="19" spans="1:10" x14ac:dyDescent="0.25">
      <c r="A19" s="89" t="s">
        <v>40</v>
      </c>
      <c r="B19" s="89"/>
      <c r="C19" s="89"/>
      <c r="D19" s="89"/>
      <c r="E19" s="89"/>
      <c r="F19" s="89"/>
      <c r="G19" s="89"/>
      <c r="H19" s="89"/>
      <c r="I19" s="89"/>
      <c r="J19" s="89"/>
    </row>
    <row r="21" spans="1:10" ht="14.5" x14ac:dyDescent="0.35">
      <c r="A21" s="49" t="s">
        <v>178</v>
      </c>
    </row>
  </sheetData>
  <mergeCells count="2">
    <mergeCell ref="A3:D3"/>
    <mergeCell ref="A19:J19"/>
  </mergeCells>
  <hyperlinks>
    <hyperlink ref="A21" location="Content!A1" display="Content" xr:uid="{BFE251A2-E45B-4356-8C4F-7B5A62D159AA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39C8-FFCD-49F4-854E-C7317EA08797}">
  <sheetPr>
    <pageSetUpPr autoPageBreaks="0"/>
  </sheetPr>
  <dimension ref="A2:J19"/>
  <sheetViews>
    <sheetView showGridLines="0" workbookViewId="0">
      <selection activeCell="H13" sqref="H13"/>
    </sheetView>
  </sheetViews>
  <sheetFormatPr defaultColWidth="9.1796875" defaultRowHeight="13.5" x14ac:dyDescent="0.25"/>
  <cols>
    <col min="1" max="1" width="28" style="9" customWidth="1"/>
    <col min="2" max="2" width="13.26953125" style="7" customWidth="1"/>
    <col min="3" max="3" width="11.453125" style="7" customWidth="1"/>
    <col min="4" max="4" width="11.1796875" style="7" customWidth="1"/>
    <col min="5" max="5" width="10.453125" style="9" customWidth="1"/>
    <col min="6" max="6" width="9.81640625" style="9" customWidth="1"/>
    <col min="7" max="7" width="8.1796875" style="9" customWidth="1"/>
    <col min="8" max="8" width="12.81640625" style="9" customWidth="1"/>
    <col min="9" max="9" width="9.1796875" style="9"/>
    <col min="10" max="10" width="13.26953125" style="9" bestFit="1" customWidth="1"/>
    <col min="11" max="16384" width="9.1796875" style="9"/>
  </cols>
  <sheetData>
    <row r="2" spans="1:10" ht="15" customHeight="1" x14ac:dyDescent="0.25">
      <c r="A2" s="33" t="s">
        <v>202</v>
      </c>
      <c r="B2" s="32"/>
      <c r="C2" s="32"/>
      <c r="D2" s="32"/>
    </row>
    <row r="3" spans="1:10" ht="15" customHeight="1" x14ac:dyDescent="0.25">
      <c r="A3" s="33" t="s">
        <v>230</v>
      </c>
      <c r="B3" s="32"/>
      <c r="C3" s="32"/>
      <c r="D3" s="32"/>
    </row>
    <row r="4" spans="1:10" ht="37.5" customHeight="1" x14ac:dyDescent="0.25">
      <c r="A4" s="46" t="s">
        <v>200</v>
      </c>
      <c r="B4" s="12" t="s">
        <v>26</v>
      </c>
      <c r="C4" s="12" t="s">
        <v>30</v>
      </c>
      <c r="D4" s="12" t="s">
        <v>28</v>
      </c>
      <c r="E4" s="12" t="s">
        <v>15</v>
      </c>
      <c r="F4" s="12" t="s">
        <v>27</v>
      </c>
      <c r="G4" s="12" t="s">
        <v>221</v>
      </c>
      <c r="H4" s="12" t="s">
        <v>48</v>
      </c>
    </row>
    <row r="5" spans="1:10" x14ac:dyDescent="0.25">
      <c r="A5" s="73" t="s">
        <v>97</v>
      </c>
      <c r="B5" s="18">
        <v>1356.9262178112333</v>
      </c>
      <c r="C5" s="18">
        <v>1992.291933602505</v>
      </c>
      <c r="D5" s="18">
        <v>1858.6577978299508</v>
      </c>
      <c r="E5" s="18">
        <v>1098.8103794030269</v>
      </c>
      <c r="F5" s="18">
        <v>600.58528030025309</v>
      </c>
      <c r="G5" s="18">
        <v>6841.9044495047447</v>
      </c>
      <c r="H5" s="18">
        <v>13749.176058451714</v>
      </c>
    </row>
    <row r="6" spans="1:10" x14ac:dyDescent="0.25">
      <c r="A6" s="73" t="s">
        <v>98</v>
      </c>
      <c r="B6" s="18">
        <v>439.57907660603865</v>
      </c>
      <c r="C6" s="18">
        <v>628.91334303233145</v>
      </c>
      <c r="D6" s="18">
        <v>784.76032840413041</v>
      </c>
      <c r="E6" s="18">
        <v>204.01733627502801</v>
      </c>
      <c r="F6" s="18">
        <v>103.04281801468977</v>
      </c>
      <c r="G6" s="18">
        <v>1844.7859746819852</v>
      </c>
      <c r="H6" s="18">
        <v>4005.098877014203</v>
      </c>
    </row>
    <row r="7" spans="1:10" x14ac:dyDescent="0.25">
      <c r="A7" s="73" t="s">
        <v>99</v>
      </c>
      <c r="B7" s="18">
        <v>393.38080480059108</v>
      </c>
      <c r="C7" s="18">
        <v>308.88231089410175</v>
      </c>
      <c r="D7" s="18">
        <v>201.1525751215494</v>
      </c>
      <c r="E7" s="18">
        <v>240.53500424684719</v>
      </c>
      <c r="F7" s="18">
        <v>116.04440361761795</v>
      </c>
      <c r="G7" s="18">
        <v>1456.6573019923408</v>
      </c>
      <c r="H7" s="18">
        <v>2716.6524006730479</v>
      </c>
    </row>
    <row r="8" spans="1:10" x14ac:dyDescent="0.25">
      <c r="A8" s="73" t="s">
        <v>100</v>
      </c>
      <c r="B8" s="18">
        <v>4267.7312897846614</v>
      </c>
      <c r="C8" s="18">
        <v>1696.6190307227164</v>
      </c>
      <c r="D8" s="18">
        <v>1212.6921048275983</v>
      </c>
      <c r="E8" s="18">
        <v>1399.1327821959449</v>
      </c>
      <c r="F8" s="18">
        <v>820.8553535477696</v>
      </c>
      <c r="G8" s="18">
        <v>9603.1683075358869</v>
      </c>
      <c r="H8" s="18">
        <v>19000.198868614578</v>
      </c>
    </row>
    <row r="9" spans="1:10" x14ac:dyDescent="0.25">
      <c r="A9" s="73" t="s">
        <v>189</v>
      </c>
      <c r="B9" s="18">
        <v>1139.7437220503598</v>
      </c>
      <c r="C9" s="18">
        <v>256.69363975402331</v>
      </c>
      <c r="D9" s="18">
        <v>216.96316474770475</v>
      </c>
      <c r="E9" s="18">
        <v>386.33834706687679</v>
      </c>
      <c r="F9" s="18">
        <v>219.8303097534907</v>
      </c>
      <c r="G9" s="18">
        <v>2204.5188541996126</v>
      </c>
      <c r="H9" s="18">
        <v>4424.0880375720681</v>
      </c>
    </row>
    <row r="10" spans="1:10" x14ac:dyDescent="0.25">
      <c r="A10" s="73" t="s">
        <v>74</v>
      </c>
      <c r="B10" s="18">
        <v>191.89650167412</v>
      </c>
      <c r="C10" s="18">
        <v>107.61226103167724</v>
      </c>
      <c r="D10" s="18">
        <v>71.784322693237641</v>
      </c>
      <c r="E10" s="18">
        <v>109.67720300772406</v>
      </c>
      <c r="F10" s="18">
        <v>39.457454212905134</v>
      </c>
      <c r="G10" s="18">
        <v>484.10411616417582</v>
      </c>
      <c r="H10" s="18">
        <v>1004.5318587838399</v>
      </c>
    </row>
    <row r="11" spans="1:10" ht="14.5" customHeight="1" x14ac:dyDescent="0.25">
      <c r="A11" s="73" t="s">
        <v>42</v>
      </c>
      <c r="B11" s="18">
        <v>4734.1630972213725</v>
      </c>
      <c r="C11" s="20" t="s">
        <v>234</v>
      </c>
      <c r="D11" s="18">
        <v>174.66988584842116</v>
      </c>
      <c r="E11" s="18">
        <v>77.00969155581258</v>
      </c>
      <c r="F11" s="18">
        <v>508.52619928941334</v>
      </c>
      <c r="G11" s="18">
        <v>2985.8441199157833</v>
      </c>
      <c r="H11" s="18">
        <v>8510.9355021600004</v>
      </c>
    </row>
    <row r="12" spans="1:10" x14ac:dyDescent="0.25">
      <c r="A12" s="73" t="s">
        <v>101</v>
      </c>
      <c r="B12" s="18">
        <v>634.48242087834444</v>
      </c>
      <c r="C12" s="18">
        <v>242.52191190941988</v>
      </c>
      <c r="D12" s="18">
        <v>96.030259461098112</v>
      </c>
      <c r="E12" s="18">
        <v>151.55791390028585</v>
      </c>
      <c r="F12" s="18">
        <v>136.51953641646838</v>
      </c>
      <c r="G12" s="18">
        <v>1001.4823022127299</v>
      </c>
      <c r="H12" s="18">
        <v>2262.5943447783466</v>
      </c>
      <c r="J12" s="86"/>
    </row>
    <row r="13" spans="1:10" x14ac:dyDescent="0.25">
      <c r="A13" s="56" t="s">
        <v>39</v>
      </c>
      <c r="B13" s="23">
        <v>13157.903130826486</v>
      </c>
      <c r="C13" s="23">
        <v>5264.2569392785499</v>
      </c>
      <c r="D13" s="23">
        <v>4616.7104389336191</v>
      </c>
      <c r="E13" s="23">
        <v>3667.0786576514965</v>
      </c>
      <c r="F13" s="23">
        <v>2544.8613551525796</v>
      </c>
      <c r="G13" s="23">
        <v>26422.465426206898</v>
      </c>
      <c r="H13" s="23">
        <v>55673.275948049632</v>
      </c>
    </row>
    <row r="14" spans="1:10" x14ac:dyDescent="0.25">
      <c r="A14" s="72"/>
      <c r="B14" s="64"/>
      <c r="C14" s="64"/>
      <c r="D14" s="64"/>
      <c r="E14" s="64"/>
      <c r="F14" s="64"/>
      <c r="G14" s="64"/>
      <c r="H14" s="64"/>
    </row>
    <row r="15" spans="1:10" x14ac:dyDescent="0.25">
      <c r="A15" s="36" t="s">
        <v>88</v>
      </c>
      <c r="B15" s="35"/>
      <c r="C15" s="35"/>
      <c r="D15" s="35"/>
      <c r="E15" s="35"/>
      <c r="F15" s="35"/>
      <c r="G15" s="26"/>
      <c r="H15" s="26"/>
    </row>
    <row r="16" spans="1:10" x14ac:dyDescent="0.25">
      <c r="E16" s="7"/>
      <c r="F16" s="7"/>
      <c r="G16" s="7"/>
      <c r="H16" s="8"/>
    </row>
    <row r="17" spans="1:10" x14ac:dyDescent="0.25">
      <c r="A17" s="89" t="s">
        <v>40</v>
      </c>
      <c r="B17" s="89"/>
      <c r="C17" s="89"/>
      <c r="D17" s="89"/>
      <c r="E17" s="89"/>
      <c r="F17" s="89"/>
      <c r="G17" s="89"/>
      <c r="H17" s="89"/>
      <c r="I17" s="89"/>
      <c r="J17" s="89"/>
    </row>
    <row r="19" spans="1:10" ht="14.5" x14ac:dyDescent="0.35">
      <c r="A19" s="49" t="s">
        <v>178</v>
      </c>
    </row>
  </sheetData>
  <mergeCells count="1">
    <mergeCell ref="A17:J17"/>
  </mergeCells>
  <hyperlinks>
    <hyperlink ref="A19" location="Content!A1" display="Content" xr:uid="{CD3B8DF7-7C09-4D91-B2A2-B8F3B7C5ED6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Danling-Zhou [Canberra]</dc:creator>
  <cp:lastModifiedBy>Danling-Zhou [Canberra]</cp:lastModifiedBy>
  <dcterms:created xsi:type="dcterms:W3CDTF">2024-06-05T00:21:50Z</dcterms:created>
  <dcterms:modified xsi:type="dcterms:W3CDTF">2026-03-02T22:33:08Z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160a83-df68-4146-9dd5-ccaae79426db_Enabled">
    <vt:lpwstr>true</vt:lpwstr>
  </property>
  <property fmtid="{D5CDD505-2E9C-101B-9397-08002B2CF9AE}" pid="3" name="MSIP_Label_72160a83-df68-4146-9dd5-ccaae79426db_SetDate">
    <vt:lpwstr>2024-09-02T03:35:10Z</vt:lpwstr>
  </property>
  <property fmtid="{D5CDD505-2E9C-101B-9397-08002B2CF9AE}" pid="4" name="MSIP_Label_72160a83-df68-4146-9dd5-ccaae79426db_Method">
    <vt:lpwstr>Privileged</vt:lpwstr>
  </property>
  <property fmtid="{D5CDD505-2E9C-101B-9397-08002B2CF9AE}" pid="5" name="MSIP_Label_72160a83-df68-4146-9dd5-ccaae79426db_Name">
    <vt:lpwstr>OFFICIAL</vt:lpwstr>
  </property>
  <property fmtid="{D5CDD505-2E9C-101B-9397-08002B2CF9AE}" pid="6" name="MSIP_Label_72160a83-df68-4146-9dd5-ccaae79426db_SiteId">
    <vt:lpwstr>c6ba7d27-a97a-40a4-82e4-4d23131de9f4</vt:lpwstr>
  </property>
  <property fmtid="{D5CDD505-2E9C-101B-9397-08002B2CF9AE}" pid="7" name="MSIP_Label_72160a83-df68-4146-9dd5-ccaae79426db_ActionId">
    <vt:lpwstr>66677c53-ba12-4a8e-ab95-9f85b60c52cf</vt:lpwstr>
  </property>
  <property fmtid="{D5CDD505-2E9C-101B-9397-08002B2CF9AE}" pid="8" name="MSIP_Label_72160a83-df68-4146-9dd5-ccaae79426db_ContentBits">
    <vt:lpwstr>3</vt:lpwstr>
  </property>
</Properties>
</file>